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INSTRUCTION" sheetId="1" r:id="rId1"/>
    <sheet name="LOT 1 - Building Material" sheetId="6" r:id="rId2"/>
    <sheet name="LOT 2 - Power Supply Equipment" sheetId="13" r:id="rId3"/>
    <sheet name="LOT 3 - Practical Tools &amp; Eq " sheetId="9" r:id="rId4"/>
    <sheet name="LOT 4 - ICT &amp; Office Supplies" sheetId="10" r:id="rId5"/>
    <sheet name="LOT 5 - Boat &amp; Vehicle" sheetId="12" r:id="rId6"/>
    <sheet name="LOT 6 - Water Tanks" sheetId="11" r:id="rId7"/>
  </sheets>
  <definedNames>
    <definedName name="A" localSheetId="1">INSTRUCTION!$B$6</definedName>
    <definedName name="Lot_1_Building_Material" localSheetId="1">INSTRUCTION!$B$6</definedName>
  </definedNames>
  <calcPr calcId="152511"/>
</workbook>
</file>

<file path=xl/calcChain.xml><?xml version="1.0" encoding="utf-8"?>
<calcChain xmlns="http://schemas.openxmlformats.org/spreadsheetml/2006/main">
  <c r="G9" i="13" l="1"/>
  <c r="G7" i="13"/>
  <c r="G8" i="13"/>
  <c r="F385" i="6" l="1"/>
  <c r="J13" i="12" l="1"/>
  <c r="I22" i="9"/>
  <c r="I17" i="9"/>
  <c r="I35" i="9"/>
  <c r="J12" i="12"/>
  <c r="J8" i="12"/>
  <c r="J9" i="12"/>
  <c r="J10" i="12"/>
  <c r="J11" i="12"/>
  <c r="J7" i="12"/>
  <c r="I48" i="9"/>
  <c r="I49" i="9"/>
  <c r="J14" i="12" l="1"/>
  <c r="G6" i="13" l="1"/>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260"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137" i="6"/>
  <c r="F131" i="6"/>
  <c r="F132" i="6"/>
  <c r="F130" i="6"/>
  <c r="F111" i="6"/>
  <c r="F112" i="6"/>
  <c r="F113" i="6"/>
  <c r="F114" i="6"/>
  <c r="F115" i="6"/>
  <c r="F116" i="6"/>
  <c r="F117" i="6"/>
  <c r="F118" i="6"/>
  <c r="F119" i="6"/>
  <c r="F120" i="6"/>
  <c r="F121" i="6"/>
  <c r="F122" i="6"/>
  <c r="F123" i="6"/>
  <c r="F124" i="6"/>
  <c r="F125" i="6"/>
  <c r="F1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 i="6"/>
  <c r="F133" i="6" l="1"/>
  <c r="F382" i="6"/>
  <c r="F256" i="6"/>
  <c r="F106" i="6"/>
  <c r="F126" i="6"/>
  <c r="I8" i="11"/>
  <c r="I7" i="11"/>
  <c r="I15" i="10"/>
  <c r="I14" i="10"/>
  <c r="I12" i="10"/>
  <c r="I11" i="10"/>
  <c r="I10" i="10"/>
  <c r="I9" i="10"/>
  <c r="I13" i="10"/>
  <c r="I8" i="10"/>
  <c r="I7" i="10"/>
  <c r="I16" i="10" l="1"/>
  <c r="I9" i="11"/>
  <c r="I121" i="9"/>
  <c r="I122" i="9" s="1"/>
  <c r="I117" i="9"/>
  <c r="I116" i="9"/>
  <c r="I112" i="9"/>
  <c r="I113" i="9" s="1"/>
  <c r="I108" i="9"/>
  <c r="I107" i="9"/>
  <c r="I105" i="9"/>
  <c r="I104" i="9"/>
  <c r="I100" i="9"/>
  <c r="I99" i="9"/>
  <c r="I95" i="9"/>
  <c r="I94" i="9"/>
  <c r="I93" i="9"/>
  <c r="I92" i="9"/>
  <c r="I91" i="9"/>
  <c r="I90" i="9"/>
  <c r="I89" i="9"/>
  <c r="I88" i="9"/>
  <c r="I87" i="9"/>
  <c r="I83" i="9"/>
  <c r="I82" i="9"/>
  <c r="I78" i="9"/>
  <c r="I77" i="9"/>
  <c r="I76" i="9"/>
  <c r="I75" i="9"/>
  <c r="I74" i="9"/>
  <c r="I73" i="9"/>
  <c r="I72" i="9"/>
  <c r="I71" i="9"/>
  <c r="I70" i="9"/>
  <c r="I69" i="9"/>
  <c r="I68" i="9"/>
  <c r="I67" i="9"/>
  <c r="I63" i="9"/>
  <c r="I62" i="9"/>
  <c r="I61" i="9"/>
  <c r="I60" i="9"/>
  <c r="I59" i="9"/>
  <c r="I58" i="9"/>
  <c r="I57" i="9"/>
  <c r="I64" i="9" s="1"/>
  <c r="I56" i="9"/>
  <c r="I55" i="9"/>
  <c r="I54" i="9"/>
  <c r="I53" i="9"/>
  <c r="I52" i="9"/>
  <c r="I51" i="9"/>
  <c r="I50" i="9"/>
  <c r="I47" i="9"/>
  <c r="I46" i="9"/>
  <c r="I45" i="9"/>
  <c r="I44" i="9"/>
  <c r="I43" i="9"/>
  <c r="I42" i="9"/>
  <c r="I41" i="9"/>
  <c r="I40" i="9"/>
  <c r="I39" i="9"/>
  <c r="I38" i="9"/>
  <c r="I34" i="9"/>
  <c r="I33" i="9"/>
  <c r="I32" i="9"/>
  <c r="I31" i="9"/>
  <c r="I30" i="9"/>
  <c r="I29" i="9"/>
  <c r="I28" i="9"/>
  <c r="I27" i="9"/>
  <c r="I26" i="9"/>
  <c r="I25" i="9"/>
  <c r="I21" i="9"/>
  <c r="I20" i="9"/>
  <c r="I16" i="9"/>
  <c r="I15" i="9"/>
  <c r="I14" i="9"/>
  <c r="I13" i="9"/>
  <c r="I12" i="9"/>
  <c r="I11" i="9"/>
  <c r="I10" i="9"/>
  <c r="I9" i="9"/>
  <c r="I8" i="9"/>
  <c r="I101" i="9" l="1"/>
  <c r="I109" i="9"/>
  <c r="A110" i="6"/>
  <c r="A111" i="6" l="1"/>
  <c r="A112" i="6" s="1"/>
  <c r="A113" i="6" s="1"/>
  <c r="A114" i="6" s="1"/>
  <c r="A115" i="6" s="1"/>
  <c r="A116" i="6" s="1"/>
  <c r="A117" i="6" s="1"/>
  <c r="A118" i="6" s="1"/>
  <c r="A119" i="6" s="1"/>
  <c r="A120" i="6" s="1"/>
  <c r="A121" i="6" s="1"/>
  <c r="A122" i="6" s="1"/>
  <c r="A123" i="6" s="1"/>
  <c r="A124" i="6" s="1"/>
  <c r="A125" i="6" s="1"/>
  <c r="A130" i="6" s="1"/>
  <c r="A131" i="6" s="1"/>
  <c r="A132" i="6" s="1"/>
  <c r="A137" i="6" s="1"/>
  <c r="A138" i="6" l="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alcChain>
</file>

<file path=xl/sharedStrings.xml><?xml version="1.0" encoding="utf-8"?>
<sst xmlns="http://schemas.openxmlformats.org/spreadsheetml/2006/main" count="1114" uniqueCount="614">
  <si>
    <t>Box</t>
  </si>
  <si>
    <t>PRICE TEMPLATE CONTENT</t>
  </si>
  <si>
    <t>INSTRUCTION</t>
  </si>
  <si>
    <t xml:space="preserve"> NO</t>
  </si>
  <si>
    <t>DESCRIPTION</t>
  </si>
  <si>
    <t>QTY</t>
  </si>
  <si>
    <t xml:space="preserve">POCKET KNIVES (UTILITY KNIFE) </t>
  </si>
  <si>
    <t>CARPENTRY MEASURING TAPE (5 m)</t>
  </si>
  <si>
    <t>STIHL MS 461 CHAINSAW (with Guide Frame)</t>
  </si>
  <si>
    <t>SPENCER LOGGERS TAPE - 30m</t>
  </si>
  <si>
    <t>PLASCTIC WEDGE  (Felling AID FOR TREE FALLERS)</t>
  </si>
  <si>
    <t>DIGITAL VERNIER SCALE CALIPER - 230mm</t>
  </si>
  <si>
    <t>SAFETY HARD HAT</t>
  </si>
  <si>
    <t xml:space="preserve">SAFETY VEST - HIGH VISIBILITY </t>
  </si>
  <si>
    <t>SUB TOTAL</t>
  </si>
  <si>
    <t>SOIL AUGER</t>
  </si>
  <si>
    <t>SOIL TEST METER (Ph)</t>
  </si>
  <si>
    <t>WOOD GLUE</t>
  </si>
  <si>
    <t>DBH MEASURING TAPES (5m) - Native Forest Trees</t>
  </si>
  <si>
    <t>DBH MEASURING TAPES (2m) - Plantation Trees</t>
  </si>
  <si>
    <t xml:space="preserve">HIP CHAIN - (alternative to Tape measure and very handy) </t>
  </si>
  <si>
    <t xml:space="preserve">HIP CHAIN - COTTON THREAD REFILL </t>
  </si>
  <si>
    <t xml:space="preserve">PRO-LINE 15 Pocket Cruiser Vest - Color - Orange </t>
  </si>
  <si>
    <t>RANGEFINDER - Forestry Pro brand WaterProof</t>
  </si>
  <si>
    <t>WHEEL BARROW 6 CU FT/GAL - METAL TRAY</t>
  </si>
  <si>
    <t>GARDEN FORK 4 TINE - GTF5105</t>
  </si>
  <si>
    <t>GARDEN MUTTOCK CUTTER - 2KG FG HDL GTP1407</t>
  </si>
  <si>
    <t>GARDEN RAKE - 450mm</t>
  </si>
  <si>
    <t>BUSH KNIVES  22 inches</t>
  </si>
  <si>
    <t>SPADE DRAINING METAL D HANDLE</t>
  </si>
  <si>
    <t>AXE - FG HANDLE</t>
  </si>
  <si>
    <t>SHOVEL SQUARE MOUTH GTV5205</t>
  </si>
  <si>
    <t>WIRE MESS x 1 SHEET</t>
  </si>
  <si>
    <t>HAMMER FIBRE HANDLE CLAW</t>
  </si>
  <si>
    <t>SAW WOOD 550MM</t>
  </si>
  <si>
    <t>BOW SAW (0.8 brand type for heavy duty)</t>
  </si>
  <si>
    <t>SHADE CLOTH GREEN 30 PCT - 50m</t>
  </si>
  <si>
    <t xml:space="preserve">SECATEUR </t>
  </si>
  <si>
    <t>WEDGE PRISM</t>
  </si>
  <si>
    <t>TAPE MEASURE - FG (10m)</t>
  </si>
  <si>
    <t>PROTRACTORS 360 CIRCULAR</t>
  </si>
  <si>
    <t>FOLDING PARALLEL RULER - 12 INCH</t>
  </si>
  <si>
    <t>PENCIL DRAFTING - PKTS (HD)</t>
  </si>
  <si>
    <t>SCIENTIFIC CALCULATORS</t>
  </si>
  <si>
    <t>PHOTOCOPY MACHINE</t>
  </si>
  <si>
    <t>VA UPS</t>
  </si>
  <si>
    <t>AP - 1 pc</t>
  </si>
  <si>
    <t xml:space="preserve">DESK TOP COLOUR PRINTER </t>
  </si>
  <si>
    <t xml:space="preserve">SCHOOL TANK (Service Tank) </t>
  </si>
  <si>
    <t>CAMPUS MAINTENANCE</t>
  </si>
  <si>
    <t>STIHL GRASS NIPPERS -FS 200</t>
  </si>
  <si>
    <t>SHARIFFS ( Grass Cutter)</t>
  </si>
  <si>
    <t>CAMPUS TOOLS (Necessities)</t>
  </si>
  <si>
    <t>BATTERY CHARGER (BC 600)</t>
  </si>
  <si>
    <t>COMPRESSOR PUMP - 2HP</t>
  </si>
  <si>
    <t>FAULTAGE FINDER - FOR VEHICLE</t>
  </si>
  <si>
    <t>ELECTRIC PLANE 4"</t>
  </si>
  <si>
    <t>SET DRILL BITS</t>
  </si>
  <si>
    <t>OBM SET TOOL KIT</t>
  </si>
  <si>
    <t xml:space="preserve">VEHICLE TOOL BOX SET </t>
  </si>
  <si>
    <t>ELECTRICAL SET TOOL KIT</t>
  </si>
  <si>
    <t>60 HP ENDURO YAMAHA (Z type brand)</t>
  </si>
  <si>
    <t>RAYBOAT CANOE FIBRE (Model - 24FT)</t>
  </si>
  <si>
    <t>RAINCOATS</t>
  </si>
  <si>
    <t xml:space="preserve">LIFE JACKETS </t>
  </si>
  <si>
    <t>SAFETY ROPE -10 METRES</t>
  </si>
  <si>
    <t>CLASS ROOM</t>
  </si>
  <si>
    <t>POWER POINT PROJECTOR</t>
  </si>
  <si>
    <t>ADJUSTABLE SCREEN</t>
  </si>
  <si>
    <t>LIBRARY / STUDENTS RECREATION</t>
  </si>
  <si>
    <t>DESKS - WITH 3 DRAWERS</t>
  </si>
  <si>
    <t>CHAIRS - (PIPEE CHAIRS)</t>
  </si>
  <si>
    <t>TV/ VIDEO SCREEN - 52"</t>
  </si>
  <si>
    <t>COMMUNICATION NETWORK - POITETE</t>
  </si>
  <si>
    <t>KITCHEN WARE</t>
  </si>
  <si>
    <t>DEEP FREEZER</t>
  </si>
  <si>
    <t>COOKING STOVE</t>
  </si>
  <si>
    <t>STORAGE CONTAINER - 20 FT</t>
  </si>
  <si>
    <t>FOR</t>
  </si>
  <si>
    <t xml:space="preserve"> POITETE CAMPUS REFURBISHMENT OF BUILDINGS &amp; FACILITIES</t>
  </si>
  <si>
    <t>ITEM</t>
  </si>
  <si>
    <t>UNIT</t>
  </si>
  <si>
    <t>TOTAL</t>
  </si>
  <si>
    <t>HARDWARE MATERIALS</t>
  </si>
  <si>
    <t>6.7m long Corrugated roofing iron( 24G)</t>
  </si>
  <si>
    <t>pcs</t>
  </si>
  <si>
    <t>4.6 m long Corrugated roofing iron( 24G)</t>
  </si>
  <si>
    <t>2.0 m long Corrugated roofing iron( 24G)</t>
  </si>
  <si>
    <t>6.7m long Barge roll (24G)</t>
  </si>
  <si>
    <t>4.6m long Barge roll (24G)</t>
  </si>
  <si>
    <t>2.0m long Barge roll (24G)</t>
  </si>
  <si>
    <t>3.0m long ridge cap (24G)</t>
  </si>
  <si>
    <t>150x150x 3.0m ' L ' Flashing (Galv. Flat sheet)</t>
  </si>
  <si>
    <t xml:space="preserve">Nuaway Twisted roofing nail </t>
  </si>
  <si>
    <t>ctn</t>
  </si>
  <si>
    <t>1200x30m roll s/sissalation paper</t>
  </si>
  <si>
    <t>roll</t>
  </si>
  <si>
    <t>2 inch x30m roll bird net</t>
  </si>
  <si>
    <t xml:space="preserve">8mm staple pin </t>
  </si>
  <si>
    <t>pkt</t>
  </si>
  <si>
    <t>Roof Silicon</t>
  </si>
  <si>
    <t>bottle</t>
  </si>
  <si>
    <t>30m Roll Strap Belt</t>
  </si>
  <si>
    <t>2400x1200x3.2mm fibro cement (Ceiling)</t>
  </si>
  <si>
    <t>sht</t>
  </si>
  <si>
    <t>2400x1200x4.8mm fibro cement (interior-wall)</t>
  </si>
  <si>
    <t>2400x1200x6.0mm fibro cement (exterior-wall)</t>
  </si>
  <si>
    <t xml:space="preserve">Fibro nail </t>
  </si>
  <si>
    <t>Kg</t>
  </si>
  <si>
    <t>6.0mm ext.  PVC Corner Strip (3.0M)</t>
  </si>
  <si>
    <t>6.0mm PVC Joiner Strip (3.0M)</t>
  </si>
  <si>
    <t xml:space="preserve">10 BLD Palmair Louver frame </t>
  </si>
  <si>
    <t>pair</t>
  </si>
  <si>
    <t xml:space="preserve">9 BLD Palmair Louver frame </t>
  </si>
  <si>
    <t xml:space="preserve">8  BLD Palmair Louver frame </t>
  </si>
  <si>
    <t xml:space="preserve">6 BLD Palmair Louver frame </t>
  </si>
  <si>
    <t xml:space="preserve">3 BLD Palmair Louver frame </t>
  </si>
  <si>
    <t>5.8x2.1 Galv.window mesh sheet</t>
  </si>
  <si>
    <t>1200x30m Aluminum insect screen roll</t>
  </si>
  <si>
    <t xml:space="preserve">U-Nail </t>
  </si>
  <si>
    <t xml:space="preserve">36 inch Clear louver glass </t>
  </si>
  <si>
    <t xml:space="preserve">16mm Galv. Curtain Rod - 3.0M </t>
  </si>
  <si>
    <t xml:space="preserve">16mm Galv. Curtain Rod Centre Pillar </t>
  </si>
  <si>
    <t xml:space="preserve">16mm Galv. Curtain Rod End Pillar </t>
  </si>
  <si>
    <t>Combination Security Lockset</t>
  </si>
  <si>
    <t>Entrance Lock</t>
  </si>
  <si>
    <t>2040x820 Solid core door</t>
  </si>
  <si>
    <t>2040x820 Hollow core door</t>
  </si>
  <si>
    <t xml:space="preserve">100mm Butt Hinge </t>
  </si>
  <si>
    <t>WeatherBlock Hampton Paint  -  4L</t>
  </si>
  <si>
    <t>tin</t>
  </si>
  <si>
    <t>WeatherBlock Gala Paint  -  4L</t>
  </si>
  <si>
    <t>WeatherBlock Taggerty Green Paint  -  4L</t>
  </si>
  <si>
    <t>Ceiling Flat Paint  -  4L</t>
  </si>
  <si>
    <t>Mission brown - 4L</t>
  </si>
  <si>
    <t>Gloss Enamel Super-White - 4L</t>
  </si>
  <si>
    <t>Semi-Gloss Black Paint - 4L</t>
  </si>
  <si>
    <t>Semi-Gloss Off- White - 4L</t>
  </si>
  <si>
    <t>Grey Anti-Rust - 4L</t>
  </si>
  <si>
    <t xml:space="preserve">9 inch Roller kit </t>
  </si>
  <si>
    <t xml:space="preserve">4 inch Roller kit </t>
  </si>
  <si>
    <t xml:space="preserve">2 inch Paint brush </t>
  </si>
  <si>
    <t xml:space="preserve">1 inch Paint brush </t>
  </si>
  <si>
    <t>Pro Gap Filler</t>
  </si>
  <si>
    <t xml:space="preserve">Grid 120 Sand paper  </t>
  </si>
  <si>
    <t xml:space="preserve">Grid 80 Sand paper  </t>
  </si>
  <si>
    <t>75mmx6m Long Galv. Pipe</t>
  </si>
  <si>
    <t>75x75x6mm Angle Iron -(6.0 m)</t>
  </si>
  <si>
    <t>D12 Steel Rod - 6.0m</t>
  </si>
  <si>
    <t>R6 Steel Rod - 6.0m</t>
  </si>
  <si>
    <t>5.8x2.2 Concrete mesh - F62</t>
  </si>
  <si>
    <t>Security mesh</t>
  </si>
  <si>
    <t>Sht</t>
  </si>
  <si>
    <t xml:space="preserve">Tie wire </t>
  </si>
  <si>
    <t xml:space="preserve">2.5mm Welding Rod </t>
  </si>
  <si>
    <t>75x12mm Diameter Galv. Bolts &amp; Nuts</t>
  </si>
  <si>
    <t>175x12mm Diameter Galv. Bolts &amp; Nuts</t>
  </si>
  <si>
    <t>14 Inch metal cutting disc</t>
  </si>
  <si>
    <t>4 Inch metal cutting disc</t>
  </si>
  <si>
    <t>4 Inch metal Grinding disc</t>
  </si>
  <si>
    <t xml:space="preserve">100 mm Jolt Head Nail   </t>
  </si>
  <si>
    <t>75 mm Jolt Head Nail</t>
  </si>
  <si>
    <t xml:space="preserve">50 mm Jolt Head Nail   </t>
  </si>
  <si>
    <t xml:space="preserve">40 mm Jolt Head Nail </t>
  </si>
  <si>
    <t xml:space="preserve">100mm Concrete Nail </t>
  </si>
  <si>
    <t xml:space="preserve">50mm Concrete Nail </t>
  </si>
  <si>
    <t>Z - Nail (Left)</t>
  </si>
  <si>
    <t>Z - Nail (Right)</t>
  </si>
  <si>
    <t>3 Inch x 2 Inch Nail Plate</t>
  </si>
  <si>
    <t xml:space="preserve">40mm Self Tapping screw </t>
  </si>
  <si>
    <t xml:space="preserve">50mm Self Tapping screw </t>
  </si>
  <si>
    <t xml:space="preserve">25mm Self Tapping screw </t>
  </si>
  <si>
    <t>2400x1200x18mm Ext. Plywood</t>
  </si>
  <si>
    <t>2400x1200x18mm Viva bboard</t>
  </si>
  <si>
    <t xml:space="preserve">Conceal Hinge </t>
  </si>
  <si>
    <t xml:space="preserve">100mm Cupboard Handle </t>
  </si>
  <si>
    <t>PVA wood Glue - 1 Litre</t>
  </si>
  <si>
    <t>Bottle Liguid Nail</t>
  </si>
  <si>
    <t xml:space="preserve">2400x1200 Formica Sheet  </t>
  </si>
  <si>
    <t>5 litre Formica Glue (Bottle)</t>
  </si>
  <si>
    <t>50x50 Mosaic Floor tile - Grey</t>
  </si>
  <si>
    <t>300x200 Ceramic Wall Tile - White</t>
  </si>
  <si>
    <t>300x300 Vynil Tile - Grey</t>
  </si>
  <si>
    <t>Ceramic Tile Glue - 20Kg</t>
  </si>
  <si>
    <t>bag</t>
  </si>
  <si>
    <t>Ceramic Tile Grout - 20Kg</t>
  </si>
  <si>
    <t xml:space="preserve">Vynil Tile Glue - 20L </t>
  </si>
  <si>
    <t>bucket</t>
  </si>
  <si>
    <t>400x200x150 Full Masonary Block/Brick</t>
  </si>
  <si>
    <t>400x200x100 Full Masonary Block/Brick</t>
  </si>
  <si>
    <t>40Kg Bag Portland Cement</t>
  </si>
  <si>
    <t>bags</t>
  </si>
  <si>
    <t xml:space="preserve">DPC Plastic - 30m </t>
  </si>
  <si>
    <t>TIMBER</t>
  </si>
  <si>
    <t xml:space="preserve">200x75x 3.6m - R/S </t>
  </si>
  <si>
    <t xml:space="preserve">150x100x 6.0m - R/S </t>
  </si>
  <si>
    <t xml:space="preserve">150x100x 3.9m -R/S  </t>
  </si>
  <si>
    <t xml:space="preserve">150x50x 3.9m - R/S </t>
  </si>
  <si>
    <t xml:space="preserve">150x50x 6.0m - R/S </t>
  </si>
  <si>
    <t xml:space="preserve">145x45x 6.0m -DAR </t>
  </si>
  <si>
    <t xml:space="preserve">100x50x 2.4m - R/S  </t>
  </si>
  <si>
    <t xml:space="preserve">100x50x 4.8m -R/S  </t>
  </si>
  <si>
    <t xml:space="preserve">95x20x 3.0m - T&amp;G  </t>
  </si>
  <si>
    <t>L/m</t>
  </si>
  <si>
    <t xml:space="preserve">90x20x 3.0m - DAR </t>
  </si>
  <si>
    <t xml:space="preserve">40x20x 3.0m - DAR  </t>
  </si>
  <si>
    <t xml:space="preserve">175x38x 4.8m - DAR </t>
  </si>
  <si>
    <t xml:space="preserve">75x50x 4.8m - R/S </t>
  </si>
  <si>
    <t xml:space="preserve">20x20x 3.0m - DAR </t>
  </si>
  <si>
    <t xml:space="preserve">75x75x3.0m - DAR  </t>
  </si>
  <si>
    <t xml:space="preserve">200x500x4.2m DAR </t>
  </si>
  <si>
    <t>GRAVEL ( RAW MATERIALS)</t>
  </si>
  <si>
    <t>Builder Mix Gravel</t>
  </si>
  <si>
    <t xml:space="preserve"> M³</t>
  </si>
  <si>
    <t xml:space="preserve">Fine Sand </t>
  </si>
  <si>
    <t xml:space="preserve">Lime Stone (&gt; 50mm) </t>
  </si>
  <si>
    <t>PLUMBING MATERIALS</t>
  </si>
  <si>
    <t>P trap toilet pan</t>
  </si>
  <si>
    <t>Toilet cistern</t>
  </si>
  <si>
    <t>Pan collar</t>
  </si>
  <si>
    <t>Toilet roll holder</t>
  </si>
  <si>
    <t>Toilet seater</t>
  </si>
  <si>
    <t>Upvc access opening 100</t>
  </si>
  <si>
    <t>Upvc 90 ° rear io Junction 100</t>
  </si>
  <si>
    <t>Upvc 90 ° rear io Bend 100</t>
  </si>
  <si>
    <t>Upvc Plain bend 100</t>
  </si>
  <si>
    <t>Upvc 90 ° Juncion 100</t>
  </si>
  <si>
    <t>Upvc 45°Bend 50</t>
  </si>
  <si>
    <t>Upvc pipe 100</t>
  </si>
  <si>
    <t>Length</t>
  </si>
  <si>
    <t>Upvc pipe 50</t>
  </si>
  <si>
    <t>Upvc gully trap 100</t>
  </si>
  <si>
    <t>Upvc 45° Bend 100</t>
  </si>
  <si>
    <t>Upvc 45° Junction 100</t>
  </si>
  <si>
    <t>Upvc 4 way riser 100 x 50x 50 x 50 x 40</t>
  </si>
  <si>
    <t>Upvc finishing collar 100</t>
  </si>
  <si>
    <t>Upvc DG grate 100</t>
  </si>
  <si>
    <t>UPVC FWG 100 x 50</t>
  </si>
  <si>
    <t>Upvc io Bend 50</t>
  </si>
  <si>
    <t>Drop in grate 100</t>
  </si>
  <si>
    <t>Pedestal Hand basin sinks</t>
  </si>
  <si>
    <t>HB universal sink waste32x40</t>
  </si>
  <si>
    <t>Upvc female adaptor 40</t>
  </si>
  <si>
    <t>Upvc level invert taper 50 x 40.</t>
  </si>
  <si>
    <t>Upvc 90° bend 40</t>
  </si>
  <si>
    <t>Upvc 45° bend 40</t>
  </si>
  <si>
    <t>Upvc pipe 40</t>
  </si>
  <si>
    <t>Upc glue 500 ml</t>
  </si>
  <si>
    <t xml:space="preserve">Towel hook hunger </t>
  </si>
  <si>
    <t>Upvc 90° Junction 50</t>
  </si>
  <si>
    <t>Upvc rear io Junction 50</t>
  </si>
  <si>
    <t>Drop in grate 50</t>
  </si>
  <si>
    <t>Stain less laundry trough,Single bowl</t>
  </si>
  <si>
    <t>Sink waste 40</t>
  </si>
  <si>
    <t>Sink  S &amp; P trap 40</t>
  </si>
  <si>
    <t>Upvc io bend 40</t>
  </si>
  <si>
    <t>Upvc tee 40</t>
  </si>
  <si>
    <t>Roof &amp; gutter silicone</t>
  </si>
  <si>
    <t>Pex pipe 20 (Blue)</t>
  </si>
  <si>
    <t>Pex pipe 16 (Blue)</t>
  </si>
  <si>
    <t>Dux tee 15</t>
  </si>
  <si>
    <t>Thread tape</t>
  </si>
  <si>
    <t>Ball valve 20</t>
  </si>
  <si>
    <t xml:space="preserve">Pex tee  reducer 20 x 16 x 20 </t>
  </si>
  <si>
    <t>Pex lugged100 16 x15MI</t>
  </si>
  <si>
    <t>Pex tee16 x16 x16</t>
  </si>
  <si>
    <t>Pex tee 20 x 20  x 20</t>
  </si>
  <si>
    <t>Pex reducing coupling 20 x 16</t>
  </si>
  <si>
    <t>Pex elbow 16 x 16</t>
  </si>
  <si>
    <t>Pex coupling 20 x 20</t>
  </si>
  <si>
    <t>Pex coupling 16 x 16</t>
  </si>
  <si>
    <t>Cu Single shower pipe</t>
  </si>
  <si>
    <t>Dux coupling 10</t>
  </si>
  <si>
    <t>Pex female connector 16 x 15FI</t>
  </si>
  <si>
    <t>Pex clip 16mm</t>
  </si>
  <si>
    <t>Screw plug</t>
  </si>
  <si>
    <t>Mini cistern valve</t>
  </si>
  <si>
    <t>Flex hose 600mm</t>
  </si>
  <si>
    <t>Easy shower tap set H/C</t>
  </si>
  <si>
    <t>Shower rose</t>
  </si>
  <si>
    <t>Soap holder</t>
  </si>
  <si>
    <t>Extenion flange 50</t>
  </si>
  <si>
    <t>Brass nipple 15</t>
  </si>
  <si>
    <t>Hand basin pillar tap</t>
  </si>
  <si>
    <t>Roto mould tank 3000L</t>
  </si>
  <si>
    <t>Tank outlet 15</t>
  </si>
  <si>
    <t>Bib tap 15mm</t>
  </si>
  <si>
    <t>Upvc Guttering 3m</t>
  </si>
  <si>
    <t>Gutter brackets</t>
  </si>
  <si>
    <t>End closer rh</t>
  </si>
  <si>
    <t>Rain head</t>
  </si>
  <si>
    <t>Gutter End closer Lh</t>
  </si>
  <si>
    <t>Down pipe 80</t>
  </si>
  <si>
    <t>Down pipe bend 80</t>
  </si>
  <si>
    <t>Gutter joiners</t>
  </si>
  <si>
    <t>WTO 180 Litre hot water single solar panel</t>
  </si>
  <si>
    <t>Non return valve 20mm</t>
  </si>
  <si>
    <t>Brass hex Nipple 20</t>
  </si>
  <si>
    <t>Stop tap 20</t>
  </si>
  <si>
    <t>Pex male connector 20 x 20 MI</t>
  </si>
  <si>
    <t>Pex elbow 20</t>
  </si>
  <si>
    <t>Pex pipe 20 ( red)</t>
  </si>
  <si>
    <t>Pex pipe 16 ( red)</t>
  </si>
  <si>
    <t>Pex clip 20</t>
  </si>
  <si>
    <t>Pex lugged  16 x 15FI</t>
  </si>
  <si>
    <t>Bath  H/C mixer facet tap</t>
  </si>
  <si>
    <t>Telephone shower</t>
  </si>
  <si>
    <t>Bathroom Silicone</t>
  </si>
  <si>
    <t>Shower curtain</t>
  </si>
  <si>
    <t>Curtain rod 20mm</t>
  </si>
  <si>
    <t>Curtain rod end brackets 20mm</t>
  </si>
  <si>
    <t>Shower Bath tub 900 x 900 x 900</t>
  </si>
  <si>
    <t>Upvc reducer 50 x 40</t>
  </si>
  <si>
    <t>Shower waste 40</t>
  </si>
  <si>
    <t>Upvc male adaptor 40</t>
  </si>
  <si>
    <t>Screw  &amp; nuts 8g x 20mm</t>
  </si>
  <si>
    <t>Self tapping screws 6g x 25mm</t>
  </si>
  <si>
    <t>Upvc flance 100</t>
  </si>
  <si>
    <t>Upvc primer 500ml</t>
  </si>
  <si>
    <t>Wall mounted  mirror cabinet</t>
  </si>
  <si>
    <t>Hand basin pillar tap mixer H/C</t>
  </si>
  <si>
    <t>6' Ss kitchen sink Center single bowl</t>
  </si>
  <si>
    <t>Sink waste 80 x 40</t>
  </si>
  <si>
    <t>upvc bend 50</t>
  </si>
  <si>
    <t>Forward sink pillar tap mixer H/C</t>
  </si>
  <si>
    <t>S' trap toilet pan</t>
  </si>
  <si>
    <t>Upvc level invert taper 100 x 50</t>
  </si>
  <si>
    <t>Upvc vent cowl 50</t>
  </si>
  <si>
    <t>Vent collar flushing</t>
  </si>
  <si>
    <t>Upvc clip 50</t>
  </si>
  <si>
    <t>Adjustable Cloth line</t>
  </si>
  <si>
    <t>4" kitchen sink center bowl.</t>
  </si>
  <si>
    <t>Forward sink pillar tap.</t>
  </si>
  <si>
    <t>Upvc prssr tee 20</t>
  </si>
  <si>
    <t>Upvc prssr male adaptor 20</t>
  </si>
  <si>
    <t>Upvc pressor glue 500ml</t>
  </si>
  <si>
    <t>ELECTRICAL MATERIALS</t>
  </si>
  <si>
    <t>set</t>
  </si>
  <si>
    <t>m</t>
  </si>
  <si>
    <t>unit</t>
  </si>
  <si>
    <t>box</t>
  </si>
  <si>
    <t>SPECIFICATION</t>
  </si>
  <si>
    <t>A4 PAPER</t>
  </si>
  <si>
    <t>SATELLITE DISK &amp; CABLES</t>
  </si>
  <si>
    <t>FULL SOLAR PANEL HYBRID KIT</t>
  </si>
  <si>
    <t>GRAND TOTAL</t>
  </si>
  <si>
    <t>1. A</t>
  </si>
  <si>
    <t>1. B</t>
  </si>
  <si>
    <t>1. C</t>
  </si>
  <si>
    <t>1. D</t>
  </si>
  <si>
    <t>1. E</t>
  </si>
  <si>
    <t xml:space="preserve">LOT 1 - BUILDING MATERIAL </t>
  </si>
  <si>
    <t>Picture (sample only)</t>
  </si>
  <si>
    <t>4 x burner with oven</t>
  </si>
  <si>
    <t xml:space="preserve">Any brand </t>
  </si>
  <si>
    <t>PCS</t>
  </si>
  <si>
    <t>Bottle</t>
  </si>
  <si>
    <t>Roll</t>
  </si>
  <si>
    <t>Pcs</t>
  </si>
  <si>
    <t xml:space="preserve">Any color </t>
  </si>
  <si>
    <t>drill bits for the drill 24mm</t>
  </si>
  <si>
    <t>Manual Pull-Down Retractable Projector Screen</t>
  </si>
  <si>
    <t xml:space="preserve"> 2 x TERABYTE</t>
  </si>
  <si>
    <t>EXTERNAL DRIVE</t>
  </si>
  <si>
    <t>white color</t>
  </si>
  <si>
    <t xml:space="preserve">COMPACT DIGITAL CAMERA </t>
  </si>
  <si>
    <t xml:space="preserve">Water Proof, 16 Mega pixels, 30 x Optical Zoom </t>
  </si>
  <si>
    <t>Marine rope</t>
  </si>
  <si>
    <t>Orange</t>
  </si>
  <si>
    <t>Any color</t>
  </si>
  <si>
    <t>Any brand</t>
  </si>
  <si>
    <t xml:space="preserve">GPS </t>
  </si>
  <si>
    <t>SUUNTO COMPASS &amp;  CLINOMTER</t>
  </si>
  <si>
    <t>2 in 1</t>
  </si>
  <si>
    <t xml:space="preserve">TAPE MEASURE </t>
  </si>
  <si>
    <t>Fibreglass, 50m</t>
  </si>
  <si>
    <t>Can read under canopy</t>
  </si>
  <si>
    <t xml:space="preserve">DRAWING BOARDS </t>
  </si>
  <si>
    <t>Size: 24 inch x 36 inch</t>
  </si>
  <si>
    <t xml:space="preserve">SCALE RULER - TRIANGULAR </t>
  </si>
  <si>
    <t>12 INCHES (300mm)</t>
  </si>
  <si>
    <t xml:space="preserve">SURVEY FIELD BOOK </t>
  </si>
  <si>
    <t>Chartwell, Water Proof 106 x 105mm</t>
  </si>
  <si>
    <t>Fibreglass, 10m</t>
  </si>
  <si>
    <t>BINOCULAR</t>
  </si>
  <si>
    <t>Optics Ranger ED (8 x  42)</t>
  </si>
  <si>
    <t xml:space="preserve">POLY BAG </t>
  </si>
  <si>
    <t>100 X 230 PCK</t>
  </si>
  <si>
    <t xml:space="preserve">1.8m x 2mm x 30m FITTED </t>
  </si>
  <si>
    <t>12 inch</t>
  </si>
  <si>
    <t xml:space="preserve">PINCH BAR </t>
  </si>
  <si>
    <t xml:space="preserve">12mm </t>
  </si>
  <si>
    <t>12mm x 30m</t>
  </si>
  <si>
    <t>9 LTRS</t>
  </si>
  <si>
    <t>WATERING CAN GREEN</t>
  </si>
  <si>
    <t>BOLT CUTTER</t>
  </si>
  <si>
    <t xml:space="preserve">30 INCH </t>
  </si>
  <si>
    <t>2Kg Fibreglass handle</t>
  </si>
  <si>
    <t xml:space="preserve">MUCK PICK </t>
  </si>
  <si>
    <t xml:space="preserve">SHADE CLOTH </t>
  </si>
  <si>
    <t>GREEN Color, 70 percent, 1.8m x 50m</t>
  </si>
  <si>
    <t>GREEN Color, 30 percent, 1.8m x 50m</t>
  </si>
  <si>
    <t>Pocket size</t>
  </si>
  <si>
    <t xml:space="preserve">CROW BAR </t>
  </si>
  <si>
    <t>Can fold</t>
  </si>
  <si>
    <t>with frame</t>
  </si>
  <si>
    <t xml:space="preserve">Yellow </t>
  </si>
  <si>
    <t>3000 L</t>
  </si>
  <si>
    <t>10,000 L</t>
  </si>
  <si>
    <t xml:space="preserve">DESKTOP CORE i5 COMPUTERS </t>
  </si>
  <si>
    <t>Hard drive  Intel i5 Wireless</t>
  </si>
  <si>
    <t xml:space="preserve">LAPTOP COMPUTER </t>
  </si>
  <si>
    <t>i7</t>
  </si>
  <si>
    <t>2 Terabytes</t>
  </si>
  <si>
    <t>LAPTOP COMPUTERS</t>
  </si>
  <si>
    <t xml:space="preserve">EXTERNAL DRIVE </t>
  </si>
  <si>
    <t>incl. A3, print, scan &amp; copy</t>
  </si>
  <si>
    <t>print, scan &amp; copy</t>
  </si>
  <si>
    <t xml:space="preserve"> i5</t>
  </si>
  <si>
    <t>white 80gsm</t>
  </si>
  <si>
    <t>LOT 3- PRACTICAL TOOLS &amp; EQUIPMENT</t>
  </si>
  <si>
    <t>3. A</t>
  </si>
  <si>
    <t>PRICE (SBD)</t>
  </si>
  <si>
    <t>3. B</t>
  </si>
  <si>
    <t>3. C</t>
  </si>
  <si>
    <t>3.D</t>
  </si>
  <si>
    <t>3. E</t>
  </si>
  <si>
    <t>3. F</t>
  </si>
  <si>
    <t>3. G</t>
  </si>
  <si>
    <t>3. H</t>
  </si>
  <si>
    <t xml:space="preserve">STORAGE </t>
  </si>
  <si>
    <t>Set</t>
  </si>
  <si>
    <t>MK4/100cm (MAXIMUM WIDTH)</t>
  </si>
  <si>
    <t xml:space="preserve">SLIDING CALIPER </t>
  </si>
  <si>
    <t>PAINT BRUSH</t>
  </si>
  <si>
    <t>1 inch</t>
  </si>
  <si>
    <t xml:space="preserve"> PINK &amp; ORANGE COLOR</t>
  </si>
  <si>
    <t>FLAGGING TAPE - VINLY</t>
  </si>
  <si>
    <t>No.</t>
  </si>
  <si>
    <t>15 LTRS</t>
  </si>
  <si>
    <t xml:space="preserve">PLASTIC BUCKET </t>
  </si>
  <si>
    <t>NOOZLE &amp; FITTINGS (for garden hose if supplied as separate unit)</t>
  </si>
  <si>
    <t>GARDEN HOSE PIPE with noozle &amp; fittings</t>
  </si>
  <si>
    <t xml:space="preserve">Clipboards </t>
  </si>
  <si>
    <t>Plastic A4 size</t>
  </si>
  <si>
    <t>1mm &amp; 2 mm line</t>
  </si>
  <si>
    <t xml:space="preserve">GRAPH BOOK </t>
  </si>
  <si>
    <t>Unit</t>
  </si>
  <si>
    <t>24mm</t>
  </si>
  <si>
    <t xml:space="preserve">HAND DRILL </t>
  </si>
  <si>
    <t xml:space="preserve">  Aircondition 1.5hp</t>
  </si>
  <si>
    <t xml:space="preserve">UTILIZATION &amp; OHS </t>
  </si>
  <si>
    <t>SOIL TESTING</t>
  </si>
  <si>
    <t>FOREST INVENTORY</t>
  </si>
  <si>
    <t xml:space="preserve">SILVICULTURE </t>
  </si>
  <si>
    <t xml:space="preserve">SURVEY / MAPPING &amp; FOREST ROADS </t>
  </si>
  <si>
    <t>Ctn</t>
  </si>
  <si>
    <t>Amount (SBD)</t>
  </si>
  <si>
    <t>LOT 6- WATER TANKS</t>
  </si>
  <si>
    <t>no.</t>
  </si>
  <si>
    <t>Yellow</t>
  </si>
  <si>
    <t xml:space="preserve">TOTAL </t>
  </si>
  <si>
    <t>d.      In the event that the soft copy and hard copy do not match, the hard copy will be deemed to be correct.</t>
  </si>
  <si>
    <t>f.      The exemption stated above does not apply to vehicles and consumables.</t>
  </si>
  <si>
    <t>TOTAL (SBD)</t>
  </si>
  <si>
    <t>LOT 4- ICT &amp; OFFICE SUPPLIES</t>
  </si>
  <si>
    <t xml:space="preserve">TOYOTA LANDCRUZER PICKUP UTILITY </t>
  </si>
  <si>
    <t>LOT 5- TRANSPORT -BOAT &amp; VEHICLE</t>
  </si>
  <si>
    <t>TOYOTA 3 TON TRUCK</t>
  </si>
  <si>
    <t>White</t>
  </si>
  <si>
    <t>Double Cab., White</t>
  </si>
  <si>
    <t xml:space="preserve">WATER TANK 3000 LTRS </t>
  </si>
  <si>
    <t>SPECIFICATION OFFERED</t>
  </si>
  <si>
    <t xml:space="preserve">    12 poles Industrial switchboard                                                       </t>
  </si>
  <si>
    <t>    Contactor D96 3phase</t>
  </si>
  <si>
    <t>   Timer Relay AC</t>
  </si>
  <si>
    <t>    Solar Photovoltaic Sett</t>
  </si>
  <si>
    <t>   Cable Consumer Main- 25mm x 3phase</t>
  </si>
  <si>
    <t>   Cable Sub–Mains 10mm x 3phase</t>
  </si>
  <si>
    <t>     Cable Consumer Mains 10mm S/Phase</t>
  </si>
  <si>
    <t>    Switch Board x 6way</t>
  </si>
  <si>
    <t>   Switch Board x 12 way</t>
  </si>
  <si>
    <t>  Meter Box 14’’ x 14’’</t>
  </si>
  <si>
    <t>  Meter Box 12’’ x 12’’</t>
  </si>
  <si>
    <t>   Cable Lug 25mm</t>
  </si>
  <si>
    <t>   Cable Lug 10mm</t>
  </si>
  <si>
    <t>   Cable Lug 6mm</t>
  </si>
  <si>
    <t>   PVC 40mm Orange Conduit</t>
  </si>
  <si>
    <t>   PVC 40mm Orange Bend</t>
  </si>
  <si>
    <t>   PVC 40mm Orange Coupling</t>
  </si>
  <si>
    <t>   PVC 40mm Lock Ring</t>
  </si>
  <si>
    <t>   PVC 32mm Orange  Conduit</t>
  </si>
  <si>
    <t>   PVC 32mm Orange Bend</t>
  </si>
  <si>
    <t>   PVC 32mm Orange Coupling</t>
  </si>
  <si>
    <t>  PVC 32mm Lock Ring</t>
  </si>
  <si>
    <t>   PVC 25mm Grey Conduit</t>
  </si>
  <si>
    <t>   PVC 25mm Grey Bend</t>
  </si>
  <si>
    <t>   PVC 25mm Grey Coupling</t>
  </si>
  <si>
    <t>   PVC 25mm Grey  Lock Ring</t>
  </si>
  <si>
    <t>   PVC 20mm Grey Conduit</t>
  </si>
  <si>
    <t>   PVC 20mm Grey Bend</t>
  </si>
  <si>
    <t>   PVC 20mm Grey Coupling</t>
  </si>
  <si>
    <t>  PVC 20mm Grey Lock Ring</t>
  </si>
  <si>
    <t>   PVC 16mm Grey Conduit</t>
  </si>
  <si>
    <t>   PVC 16mm Bend</t>
  </si>
  <si>
    <t>   PVC 16mm Coupling</t>
  </si>
  <si>
    <t>   PVC 16mm Lock Ring</t>
  </si>
  <si>
    <t>   Junction Box 4way</t>
  </si>
  <si>
    <t>   Junction Box 3way</t>
  </si>
  <si>
    <t>   Junction Box 2way</t>
  </si>
  <si>
    <t>   Junction Box 1 way</t>
  </si>
  <si>
    <t>   Fan Motor 36’’</t>
  </si>
  <si>
    <t>   Fan Motor 18’’</t>
  </si>
  <si>
    <t>   Fan Motor 12’’</t>
  </si>
  <si>
    <t>   Wall Plug</t>
  </si>
  <si>
    <t>   Wall Bracket</t>
  </si>
  <si>
    <t>   Wall Box</t>
  </si>
  <si>
    <t>   Mounting Block</t>
  </si>
  <si>
    <t>   Spring Bender 25mm</t>
  </si>
  <si>
    <t>   Spring Bender 20mm</t>
  </si>
  <si>
    <t>   Spring Bender 16mm</t>
  </si>
  <si>
    <t>   Map Gas</t>
  </si>
  <si>
    <t>   Single Phase Entry Point</t>
  </si>
  <si>
    <t>   Three Phase Entry Point</t>
  </si>
  <si>
    <t>   Tap Screws 25mm</t>
  </si>
  <si>
    <t>   3/16 Bolt &amp; Nut</t>
  </si>
  <si>
    <t>   LED Light 18watts</t>
  </si>
  <si>
    <t>   LED Lights 9watts</t>
  </si>
  <si>
    <t>   LED Screw Bulb</t>
  </si>
  <si>
    <t>   LED Pin Bulb</t>
  </si>
  <si>
    <t>   Pattern Holder</t>
  </si>
  <si>
    <t>   Circuit Breaker MCCB 80amp</t>
  </si>
  <si>
    <t>   Circuit Breaker MCCB 40amp</t>
  </si>
  <si>
    <t>   Circuit Breaker MCCB 20amp</t>
  </si>
  <si>
    <t>   Circuit Breaker MCCB 16amp</t>
  </si>
  <si>
    <t>   Circuit Breaker MCCB 10amp</t>
  </si>
  <si>
    <t>   Circuit Breaker MCCB 32amp</t>
  </si>
  <si>
    <t>   Circuit Breaker MCCB 63amp</t>
  </si>
  <si>
    <t>   Circuit Breaker MCCB 100amp</t>
  </si>
  <si>
    <t>   Cable Clip N0,1</t>
  </si>
  <si>
    <t>   Cable Clip N0,2</t>
  </si>
  <si>
    <t>   Cable Clip N0,3</t>
  </si>
  <si>
    <t>   Cable Clip N0,4</t>
  </si>
  <si>
    <t>   Saddle Metal 40mm</t>
  </si>
  <si>
    <t>   Saddle Metal 32mm</t>
  </si>
  <si>
    <t>   Saddle Metal 25mm</t>
  </si>
  <si>
    <t>   Saddle Metal 20mm</t>
  </si>
  <si>
    <t>   Saddle Metal 16mm</t>
  </si>
  <si>
    <t>   PVC Saddle 40mm</t>
  </si>
  <si>
    <t>   PVC Saddle 32mm</t>
  </si>
  <si>
    <t>   PVC Saddle 25mm</t>
  </si>
  <si>
    <t>   PVC Saddle 20mm</t>
  </si>
  <si>
    <t>   PVC Saddle 16mm</t>
  </si>
  <si>
    <t>   IP 65 Wall Box</t>
  </si>
  <si>
    <t>   IP 100 Wall Box</t>
  </si>
  <si>
    <t>   LED Flood Lights</t>
  </si>
  <si>
    <t>   Air Condition ( 2HP/3.5KW ) Large (DOMAIN)</t>
  </si>
  <si>
    <t>   Copper Pipe 1/4’’ x ½’’ Pair Coil</t>
  </si>
  <si>
    <t>   Scots Bolt 12mm x 100mm</t>
  </si>
  <si>
    <t>   Bracket  ( Large )</t>
  </si>
  <si>
    <t>   Isolator Switch 20amp</t>
  </si>
  <si>
    <t>   Lock Ring Adopter 20mm</t>
  </si>
  <si>
    <t>   Duct Tape</t>
  </si>
  <si>
    <t>   Duct R100</t>
  </si>
  <si>
    <t>   Head Cup R100</t>
  </si>
  <si>
    <t>   Silicon</t>
  </si>
  <si>
    <t>   Cable Tire Medium</t>
  </si>
  <si>
    <t>   R410  Cylinder Gas</t>
  </si>
  <si>
    <t>   HV Insulation Tape</t>
  </si>
  <si>
    <t>   Cable 1.5mm</t>
  </si>
  <si>
    <t>   Cable 2.5mm</t>
  </si>
  <si>
    <t xml:space="preserve">   Cable 6mm</t>
  </si>
  <si>
    <t>   Single/Gang Switch</t>
  </si>
  <si>
    <t>   Double gang Switch</t>
  </si>
  <si>
    <t>   Triple Gang Switch</t>
  </si>
  <si>
    <t>   Four pole Gang Switch</t>
  </si>
  <si>
    <t>   Weatherproof Lights x 4’ft</t>
  </si>
  <si>
    <t>   Weatherproof Lights x 2’ft</t>
  </si>
  <si>
    <t>   Starter  x 36watts</t>
  </si>
  <si>
    <t>   Starter  x 18 watts</t>
  </si>
  <si>
    <t>   Weatherproof Switches x 10 amp</t>
  </si>
  <si>
    <t>   Weatherproof Switches x 15 amp</t>
  </si>
  <si>
    <t>   Link x 8 Holes</t>
  </si>
  <si>
    <t>  Extension Cable 2.5mm x 20 meter</t>
  </si>
  <si>
    <t>   Extension Power Board</t>
  </si>
  <si>
    <t>   PVC Round Junction Box 1 way</t>
  </si>
  <si>
    <t>   PVC Round Junction Box 2 way</t>
  </si>
  <si>
    <t>   PVC Round Junction Box 3 way</t>
  </si>
  <si>
    <t>   PVC Round Junction Box 4 way</t>
  </si>
  <si>
    <t>   Inspection Tee 25mm</t>
  </si>
  <si>
    <t>   Inspection Tee 20mm</t>
  </si>
  <si>
    <t>   Inspection 16mm</t>
  </si>
  <si>
    <t>   PVC Bend 40mm</t>
  </si>
  <si>
    <t xml:space="preserve">  5KVA Generator </t>
  </si>
  <si>
    <t>3. I</t>
  </si>
  <si>
    <t>3. J</t>
  </si>
  <si>
    <t>3. K</t>
  </si>
  <si>
    <t>3. L</t>
  </si>
  <si>
    <t>[Insert here]</t>
  </si>
  <si>
    <t>[Insert brand]</t>
  </si>
  <si>
    <t>g.      Pricing offered must remain fixed for the whole of the contract (until delivery to SINU).</t>
  </si>
  <si>
    <t>h.     Provide a detailed specification of any item required in a separate attachment.</t>
  </si>
  <si>
    <t>a.     Tenderer may bid for all or part of the Lot</t>
  </si>
  <si>
    <t>b.     Tenderer may bid for part or all items for a Lot</t>
  </si>
  <si>
    <t>c.      For ease of evaluation we also request that you provide a copy of the filled excel Price Template in a flash drive or send to the e-mail address provided in Part B-Particulars of the tender document.</t>
  </si>
  <si>
    <t>e.     The University is exempted from duty, goods and sales tax, as stipulated in the SINU Act 2012, section 5, subsection 5, clause C, and the University does not pay duty, pay goods and sales tax.</t>
  </si>
  <si>
    <t xml:space="preserve"> 65KVA Generator </t>
  </si>
  <si>
    <t>LOT 1 - Building Material</t>
  </si>
  <si>
    <t>LOT 2 - Power Supply Equipment</t>
  </si>
  <si>
    <t xml:space="preserve">LOT 3 - Practical Tools &amp; Eq </t>
  </si>
  <si>
    <t>LOT 4 - ICT &amp; Office Supplies</t>
  </si>
  <si>
    <t>LOT 5 - Boat &amp; Vehicle</t>
  </si>
  <si>
    <t>LOT 6 - Water Tanks</t>
  </si>
  <si>
    <t>LOT 2- Power Supply Equipmeny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</si>
</sst>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_(* #,##0.00_);_(* \(#,##0.00\);_(* &quot;-&quot;??_);_(@_)"/>
  </numFmts>
  <fonts count="29" x14ac:knownFonts="1">
    <font>
      <sz val="11"/>
      <color theme="1"/>
      <name val="Calibri"/>
      <family val="2"/>
      <scheme val="minor"/>
    </font>
    <font>
      <sz val="10"/>
      <name val="Arial"/>
      <family val="2"/>
    </font>
    <font>
      <i/>
      <sz val="11"/>
      <color rgb="FF0000FF"/>
      <name val="Calibri"/>
      <family val="2"/>
      <scheme val="minor"/>
    </font>
    <font>
      <b/>
      <u/>
      <sz val="11"/>
      <color theme="1"/>
      <name val="Calibri"/>
      <family val="2"/>
      <scheme val="minor"/>
    </font>
    <font>
      <sz val="11"/>
      <color theme="1"/>
      <name val="Calibri"/>
      <family val="2"/>
      <scheme val="minor"/>
    </font>
    <font>
      <b/>
      <sz val="12"/>
      <color theme="1"/>
      <name val="Arial"/>
      <family val="2"/>
    </font>
    <font>
      <sz val="11"/>
      <color theme="1"/>
      <name val="Arial Narrow"/>
      <family val="2"/>
    </font>
    <font>
      <b/>
      <sz val="11"/>
      <color theme="1"/>
      <name val="Arial Narrow"/>
      <family val="2"/>
    </font>
    <font>
      <sz val="11"/>
      <name val="Arial Narrow"/>
      <family val="2"/>
    </font>
    <font>
      <sz val="11"/>
      <name val="Arial"/>
      <family val="2"/>
    </font>
    <font>
      <b/>
      <sz val="12"/>
      <color theme="1"/>
      <name val="Arial Narrow"/>
      <family val="2"/>
    </font>
    <font>
      <b/>
      <sz val="14"/>
      <color theme="1"/>
      <name val="Arial Narrow"/>
      <family val="2"/>
    </font>
    <font>
      <b/>
      <sz val="9"/>
      <color rgb="FFFFC000"/>
      <name val="Arial"/>
      <family val="2"/>
    </font>
    <font>
      <b/>
      <sz val="12"/>
      <color rgb="FFFF0000"/>
      <name val="Calibri"/>
      <family val="2"/>
      <scheme val="minor"/>
    </font>
    <font>
      <sz val="10"/>
      <color theme="1"/>
      <name val="Arial"/>
      <family val="2"/>
    </font>
    <font>
      <sz val="11"/>
      <color rgb="FF4D5156"/>
      <name val="Arial"/>
      <family val="2"/>
    </font>
    <font>
      <b/>
      <sz val="11"/>
      <name val="Calibri"/>
      <family val="2"/>
      <scheme val="minor"/>
    </font>
    <font>
      <sz val="12"/>
      <color theme="1"/>
      <name val="Calibri"/>
      <family val="2"/>
      <scheme val="minor"/>
    </font>
    <font>
      <b/>
      <sz val="14"/>
      <color theme="1"/>
      <name val="Calibri"/>
      <family val="2"/>
      <scheme val="minor"/>
    </font>
    <font>
      <sz val="11"/>
      <color rgb="FF0033CC"/>
      <name val="Arial Narrow"/>
      <family val="2"/>
    </font>
    <font>
      <b/>
      <sz val="11"/>
      <color rgb="FF0033CC"/>
      <name val="Arial Narrow"/>
      <family val="2"/>
    </font>
    <font>
      <sz val="11"/>
      <color rgb="FF0033CC"/>
      <name val="Calibri"/>
      <family val="2"/>
      <scheme val="minor"/>
    </font>
    <font>
      <b/>
      <sz val="11"/>
      <color rgb="FF0033CC"/>
      <name val="Calibri"/>
      <family val="2"/>
      <scheme val="minor"/>
    </font>
    <font>
      <b/>
      <sz val="11"/>
      <name val="Arial Narrow"/>
      <family val="2"/>
    </font>
    <font>
      <b/>
      <sz val="11"/>
      <color rgb="FFFF0000"/>
      <name val="Arial Narrow"/>
      <family val="2"/>
    </font>
    <font>
      <b/>
      <u/>
      <sz val="12"/>
      <name val="Calibri"/>
      <family val="2"/>
      <scheme val="minor"/>
    </font>
    <font>
      <sz val="12"/>
      <color rgb="FF0000FF"/>
      <name val="Calibri"/>
      <family val="2"/>
      <scheme val="minor"/>
    </font>
    <font>
      <u/>
      <sz val="11"/>
      <color theme="10"/>
      <name val="Calibri"/>
      <family val="2"/>
      <scheme val="minor"/>
    </font>
    <font>
      <b/>
      <u/>
      <sz val="11"/>
      <color rgb="FF0070C0"/>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bottom style="double">
        <color indexed="64"/>
      </bottom>
      <diagonal/>
    </border>
  </borders>
  <cellStyleXfs count="5">
    <xf numFmtId="0" fontId="0" fillId="0" borderId="0"/>
    <xf numFmtId="0" fontId="1" fillId="0" borderId="0"/>
    <xf numFmtId="164" fontId="4" fillId="0" borderId="0" applyFont="0" applyFill="0" applyBorder="0" applyAlignment="0" applyProtection="0"/>
    <xf numFmtId="44" fontId="4" fillId="0" borderId="0" applyFont="0" applyFill="0" applyBorder="0" applyAlignment="0" applyProtection="0"/>
    <xf numFmtId="0" fontId="27" fillId="0" borderId="0" applyNumberFormat="0" applyFill="0" applyBorder="0" applyAlignment="0" applyProtection="0"/>
  </cellStyleXfs>
  <cellXfs count="183">
    <xf numFmtId="0" fontId="0" fillId="0" borderId="0" xfId="0"/>
    <xf numFmtId="0" fontId="3" fillId="0" borderId="0" xfId="0" applyFont="1"/>
    <xf numFmtId="0" fontId="2" fillId="0" borderId="0" xfId="0" applyFont="1"/>
    <xf numFmtId="164" fontId="7" fillId="0" borderId="1" xfId="2" applyFont="1" applyFill="1" applyBorder="1" applyAlignment="1">
      <alignment horizontal="center" vertical="center" wrapText="1"/>
    </xf>
    <xf numFmtId="0" fontId="6" fillId="0" borderId="1" xfId="0" applyFont="1" applyFill="1" applyBorder="1" applyAlignment="1">
      <alignment vertical="center" wrapText="1"/>
    </xf>
    <xf numFmtId="0" fontId="0" fillId="0" borderId="1" xfId="0" applyBorder="1" applyAlignment="1">
      <alignment vertical="center" wrapText="1"/>
    </xf>
    <xf numFmtId="0" fontId="0" fillId="0" borderId="0" xfId="0" applyAlignment="1">
      <alignment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vertical="center" wrapText="1"/>
    </xf>
    <xf numFmtId="164" fontId="6" fillId="0" borderId="3" xfId="2" applyFont="1" applyFill="1" applyBorder="1" applyAlignment="1">
      <alignment vertical="center" wrapText="1"/>
    </xf>
    <xf numFmtId="164" fontId="6" fillId="0" borderId="4" xfId="2" applyFont="1" applyFill="1" applyBorder="1" applyAlignment="1">
      <alignment vertical="center" wrapText="1"/>
    </xf>
    <xf numFmtId="0" fontId="7" fillId="0" borderId="1" xfId="0" applyFont="1" applyFill="1" applyBorder="1" applyAlignment="1">
      <alignment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164" fontId="6" fillId="0" borderId="1" xfId="2" applyFont="1" applyFill="1" applyBorder="1" applyAlignment="1">
      <alignment vertical="center" wrapText="1"/>
    </xf>
    <xf numFmtId="0" fontId="0" fillId="0" borderId="0" xfId="0" applyBorder="1" applyAlignment="1">
      <alignment vertical="center" wrapText="1"/>
    </xf>
    <xf numFmtId="0" fontId="6" fillId="0" borderId="5" xfId="0" applyFont="1" applyFill="1" applyBorder="1" applyAlignment="1">
      <alignment horizontal="center" vertical="center" wrapText="1"/>
    </xf>
    <xf numFmtId="0" fontId="6" fillId="0" borderId="0" xfId="0" applyFont="1" applyFill="1" applyBorder="1" applyAlignment="1">
      <alignment vertical="center" wrapText="1"/>
    </xf>
    <xf numFmtId="164" fontId="7" fillId="0" borderId="0" xfId="2" applyFont="1" applyFill="1" applyBorder="1" applyAlignment="1">
      <alignment horizontal="center" vertical="center" wrapText="1"/>
    </xf>
    <xf numFmtId="164" fontId="7" fillId="0" borderId="6" xfId="2" applyFont="1" applyFill="1" applyBorder="1" applyAlignment="1">
      <alignment horizontal="center" vertical="center" wrapText="1"/>
    </xf>
    <xf numFmtId="0" fontId="5" fillId="2" borderId="1" xfId="0" applyFont="1" applyFill="1" applyBorder="1" applyAlignment="1">
      <alignment horizontal="center" vertical="center" wrapText="1"/>
    </xf>
    <xf numFmtId="0" fontId="6" fillId="0" borderId="7" xfId="0" applyFont="1" applyFill="1" applyBorder="1" applyAlignment="1">
      <alignment vertical="center" wrapText="1"/>
    </xf>
    <xf numFmtId="0" fontId="8" fillId="0" borderId="0" xfId="0" applyFont="1" applyFill="1" applyBorder="1" applyAlignment="1">
      <alignment vertical="center" wrapText="1"/>
    </xf>
    <xf numFmtId="0" fontId="6" fillId="0" borderId="5" xfId="0" applyFont="1" applyFill="1" applyBorder="1" applyAlignment="1">
      <alignment vertical="center" wrapText="1"/>
    </xf>
    <xf numFmtId="164" fontId="6" fillId="0" borderId="0" xfId="2" applyFont="1" applyFill="1" applyBorder="1" applyAlignment="1">
      <alignment vertical="center" wrapText="1"/>
    </xf>
    <xf numFmtId="0" fontId="5" fillId="0"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9" fillId="0" borderId="0" xfId="0" applyFont="1" applyAlignment="1">
      <alignment vertical="center" wrapText="1"/>
    </xf>
    <xf numFmtId="0" fontId="15" fillId="0" borderId="1" xfId="0" applyFont="1" applyBorder="1" applyAlignment="1">
      <alignment vertical="center" wrapText="1"/>
    </xf>
    <xf numFmtId="0" fontId="6" fillId="0" borderId="0"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4" fillId="0" borderId="0" xfId="0" applyFont="1" applyFill="1" applyAlignment="1">
      <alignment vertical="center" wrapText="1"/>
    </xf>
    <xf numFmtId="164" fontId="11" fillId="0" borderId="0" xfId="2" applyFont="1" applyFill="1" applyBorder="1" applyAlignment="1">
      <alignment vertical="center" wrapText="1"/>
    </xf>
    <xf numFmtId="0" fontId="7" fillId="0" borderId="18"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7" xfId="0" applyFont="1" applyFill="1" applyBorder="1" applyAlignment="1">
      <alignment horizontal="center" vertical="center" wrapText="1"/>
    </xf>
    <xf numFmtId="164" fontId="5" fillId="0" borderId="22" xfId="2" applyFont="1" applyBorder="1" applyAlignment="1">
      <alignment vertical="center" wrapText="1"/>
    </xf>
    <xf numFmtId="164" fontId="7" fillId="0" borderId="20" xfId="2" applyFont="1" applyFill="1" applyBorder="1" applyAlignment="1">
      <alignment vertical="center" wrapText="1"/>
    </xf>
    <xf numFmtId="0" fontId="7" fillId="0" borderId="0" xfId="0" applyFont="1" applyFill="1" applyBorder="1" applyAlignment="1">
      <alignment horizontal="center" vertical="center" wrapText="1"/>
    </xf>
    <xf numFmtId="164" fontId="7" fillId="0" borderId="8" xfId="2" applyFont="1" applyFill="1" applyBorder="1" applyAlignment="1">
      <alignment vertical="center" wrapText="1"/>
    </xf>
    <xf numFmtId="164" fontId="6" fillId="0" borderId="20" xfId="2" applyFont="1" applyFill="1" applyBorder="1" applyAlignment="1">
      <alignment vertical="center" wrapText="1"/>
    </xf>
    <xf numFmtId="164" fontId="7" fillId="0" borderId="21" xfId="2" applyFont="1" applyFill="1" applyBorder="1" applyAlignment="1">
      <alignment vertical="center" wrapText="1"/>
    </xf>
    <xf numFmtId="44" fontId="6" fillId="0" borderId="1" xfId="3" applyFont="1" applyFill="1" applyBorder="1" applyAlignment="1">
      <alignment vertical="center" wrapText="1"/>
    </xf>
    <xf numFmtId="44" fontId="6" fillId="0" borderId="20" xfId="3" applyFont="1" applyFill="1" applyBorder="1" applyAlignment="1">
      <alignment vertical="center" wrapText="1"/>
    </xf>
    <xf numFmtId="44" fontId="7" fillId="0" borderId="21" xfId="3" applyFont="1" applyFill="1" applyBorder="1" applyAlignment="1">
      <alignment vertical="center" wrapText="1"/>
    </xf>
    <xf numFmtId="0" fontId="0" fillId="0" borderId="0" xfId="0" applyFont="1"/>
    <xf numFmtId="0" fontId="12" fillId="3" borderId="18" xfId="0" applyFont="1" applyFill="1" applyBorder="1" applyAlignment="1">
      <alignment vertical="center" wrapText="1"/>
    </xf>
    <xf numFmtId="0" fontId="12" fillId="3" borderId="10" xfId="0" applyFont="1" applyFill="1" applyBorder="1" applyAlignment="1">
      <alignment vertical="center" wrapText="1"/>
    </xf>
    <xf numFmtId="44" fontId="12" fillId="3" borderId="7" xfId="3" applyFont="1" applyFill="1" applyBorder="1" applyAlignment="1">
      <alignment vertical="center" wrapText="1"/>
    </xf>
    <xf numFmtId="0" fontId="0" fillId="3" borderId="0" xfId="0" applyFill="1" applyAlignment="1">
      <alignment vertical="center" wrapText="1"/>
    </xf>
    <xf numFmtId="44" fontId="0" fillId="3" borderId="0" xfId="3" applyFont="1" applyFill="1" applyAlignment="1">
      <alignment vertical="center" wrapText="1"/>
    </xf>
    <xf numFmtId="0" fontId="0" fillId="0" borderId="0" xfId="0" applyFont="1" applyAlignment="1">
      <alignment vertical="center"/>
    </xf>
    <xf numFmtId="0" fontId="0" fillId="0" borderId="2" xfId="0" applyFont="1" applyFill="1" applyBorder="1" applyAlignment="1">
      <alignment horizontal="center" vertical="center"/>
    </xf>
    <xf numFmtId="0" fontId="0" fillId="0" borderId="3" xfId="0" applyFont="1" applyFill="1" applyBorder="1" applyAlignment="1">
      <alignment vertical="center"/>
    </xf>
    <xf numFmtId="164" fontId="0" fillId="0" borderId="3" xfId="2" applyFont="1" applyFill="1" applyBorder="1" applyAlignment="1">
      <alignment vertical="center"/>
    </xf>
    <xf numFmtId="164" fontId="0" fillId="0" borderId="4" xfId="2" applyFont="1" applyFill="1" applyBorder="1" applyAlignment="1">
      <alignment vertical="center"/>
    </xf>
    <xf numFmtId="0" fontId="0" fillId="0" borderId="0" xfId="0" applyFont="1" applyFill="1" applyBorder="1" applyAlignment="1">
      <alignment vertical="center"/>
    </xf>
    <xf numFmtId="0" fontId="0" fillId="0" borderId="0" xfId="0" applyFont="1" applyFill="1" applyBorder="1" applyAlignment="1">
      <alignment horizontal="center" vertical="center"/>
    </xf>
    <xf numFmtId="164" fontId="0" fillId="0" borderId="0" xfId="2" applyFont="1" applyFill="1" applyBorder="1" applyAlignment="1">
      <alignment vertical="center"/>
    </xf>
    <xf numFmtId="164" fontId="18" fillId="0" borderId="0" xfId="2" applyFont="1" applyFill="1" applyBorder="1" applyAlignment="1">
      <alignment vertical="center"/>
    </xf>
    <xf numFmtId="164" fontId="6" fillId="0" borderId="17" xfId="2" applyFont="1" applyFill="1" applyBorder="1" applyAlignment="1">
      <alignment vertical="center" wrapText="1"/>
    </xf>
    <xf numFmtId="164" fontId="6" fillId="0" borderId="21" xfId="2" applyFont="1" applyFill="1" applyBorder="1" applyAlignment="1">
      <alignment vertical="center" wrapText="1"/>
    </xf>
    <xf numFmtId="164" fontId="6" fillId="0" borderId="22" xfId="2" applyFont="1" applyFill="1" applyBorder="1" applyAlignment="1">
      <alignment vertical="center" wrapText="1"/>
    </xf>
    <xf numFmtId="164" fontId="7" fillId="0" borderId="17" xfId="2" applyFont="1" applyFill="1" applyBorder="1" applyAlignment="1">
      <alignment vertical="center" wrapText="1"/>
    </xf>
    <xf numFmtId="164" fontId="7" fillId="0" borderId="17" xfId="2" applyFont="1" applyFill="1" applyBorder="1" applyAlignment="1">
      <alignment horizontal="center" vertical="center" wrapText="1"/>
    </xf>
    <xf numFmtId="164" fontId="7" fillId="0" borderId="21" xfId="2" applyFont="1" applyFill="1" applyBorder="1" applyAlignment="1">
      <alignment horizontal="center" vertical="center" wrapText="1"/>
    </xf>
    <xf numFmtId="164" fontId="7" fillId="0" borderId="23" xfId="2" applyFont="1" applyFill="1" applyBorder="1" applyAlignment="1">
      <alignment horizontal="center" vertical="center" wrapText="1"/>
    </xf>
    <xf numFmtId="0" fontId="19" fillId="0" borderId="1" xfId="0" applyFont="1" applyFill="1" applyBorder="1" applyAlignment="1">
      <alignment vertical="center" wrapText="1"/>
    </xf>
    <xf numFmtId="0" fontId="21" fillId="0" borderId="3" xfId="0" applyFont="1" applyFill="1" applyBorder="1" applyAlignment="1">
      <alignment vertical="center"/>
    </xf>
    <xf numFmtId="0" fontId="21" fillId="0" borderId="0" xfId="0" applyFont="1" applyAlignment="1">
      <alignment vertical="center"/>
    </xf>
    <xf numFmtId="0" fontId="16" fillId="3" borderId="0" xfId="0" applyFont="1" applyFill="1" applyBorder="1" applyAlignment="1">
      <alignment vertical="center" wrapText="1"/>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164" fontId="7" fillId="2" borderId="1" xfId="2" applyFont="1" applyFill="1" applyBorder="1" applyAlignment="1">
      <alignment horizontal="center" vertical="center" wrapText="1"/>
    </xf>
    <xf numFmtId="44" fontId="6" fillId="3" borderId="1" xfId="3" applyFont="1" applyFill="1" applyBorder="1" applyAlignment="1">
      <alignment vertical="center" wrapText="1"/>
    </xf>
    <xf numFmtId="0" fontId="7" fillId="3" borderId="1" xfId="0" applyFont="1" applyFill="1" applyBorder="1" applyAlignment="1">
      <alignment vertical="center" wrapText="1"/>
    </xf>
    <xf numFmtId="0" fontId="6" fillId="3" borderId="1" xfId="0" applyFont="1" applyFill="1" applyBorder="1" applyAlignment="1">
      <alignment vertical="center" wrapText="1"/>
    </xf>
    <xf numFmtId="0" fontId="6" fillId="3" borderId="1" xfId="0" applyFont="1" applyFill="1" applyBorder="1" applyAlignment="1">
      <alignment horizontal="center" vertical="center" wrapText="1"/>
    </xf>
    <xf numFmtId="44" fontId="6" fillId="3" borderId="20" xfId="3" applyFont="1" applyFill="1" applyBorder="1" applyAlignment="1">
      <alignment vertical="center" wrapText="1"/>
    </xf>
    <xf numFmtId="44" fontId="7" fillId="3" borderId="21" xfId="3" applyFont="1" applyFill="1" applyBorder="1" applyAlignment="1">
      <alignment vertical="center" wrapText="1"/>
    </xf>
    <xf numFmtId="44" fontId="6" fillId="3" borderId="17" xfId="3" applyFont="1" applyFill="1" applyBorder="1" applyAlignment="1">
      <alignment vertical="center" wrapText="1"/>
    </xf>
    <xf numFmtId="0" fontId="7" fillId="3" borderId="1" xfId="0" applyFont="1" applyFill="1" applyBorder="1" applyAlignment="1">
      <alignment horizontal="center" vertical="center" wrapText="1"/>
    </xf>
    <xf numFmtId="44" fontId="7" fillId="3" borderId="23" xfId="3" applyFont="1" applyFill="1" applyBorder="1" applyAlignment="1">
      <alignment vertical="center" wrapText="1"/>
    </xf>
    <xf numFmtId="0" fontId="6" fillId="3" borderId="1" xfId="0" applyFont="1" applyFill="1" applyBorder="1" applyAlignment="1">
      <alignment horizontal="left" vertical="center" wrapText="1"/>
    </xf>
    <xf numFmtId="0" fontId="8" fillId="3" borderId="1" xfId="0" applyFont="1" applyFill="1" applyBorder="1" applyAlignment="1">
      <alignment vertical="center" wrapText="1"/>
    </xf>
    <xf numFmtId="0" fontId="6" fillId="3" borderId="1" xfId="0" quotePrefix="1" applyFont="1" applyFill="1" applyBorder="1" applyAlignment="1">
      <alignment vertical="center" wrapText="1"/>
    </xf>
    <xf numFmtId="0" fontId="23" fillId="3" borderId="1" xfId="0" applyFont="1" applyFill="1" applyBorder="1" applyAlignment="1">
      <alignment vertical="center" wrapText="1"/>
    </xf>
    <xf numFmtId="0" fontId="24" fillId="3" borderId="1" xfId="0" applyFont="1" applyFill="1" applyBorder="1" applyAlignment="1">
      <alignment vertical="center" wrapText="1"/>
    </xf>
    <xf numFmtId="0" fontId="17" fillId="0" borderId="0" xfId="0" applyFont="1" applyAlignment="1">
      <alignment vertical="center" wrapText="1"/>
    </xf>
    <xf numFmtId="0" fontId="6" fillId="0" borderId="15" xfId="0" applyFont="1" applyFill="1" applyBorder="1" applyAlignment="1">
      <alignment horizontal="center" vertical="center" wrapText="1"/>
    </xf>
    <xf numFmtId="0" fontId="6" fillId="0" borderId="18" xfId="0" applyFont="1" applyFill="1" applyBorder="1" applyAlignment="1">
      <alignment vertical="center" wrapText="1"/>
    </xf>
    <xf numFmtId="44" fontId="7" fillId="0" borderId="21" xfId="3" applyFont="1" applyBorder="1" applyAlignment="1">
      <alignment vertical="center" wrapText="1"/>
    </xf>
    <xf numFmtId="44" fontId="17" fillId="0" borderId="0" xfId="3" applyFont="1" applyAlignment="1">
      <alignment vertical="center" wrapText="1"/>
    </xf>
    <xf numFmtId="0" fontId="7" fillId="2" borderId="1" xfId="0" applyFont="1" applyFill="1" applyBorder="1" applyAlignment="1">
      <alignment horizontal="center" vertical="center" wrapText="1"/>
    </xf>
    <xf numFmtId="0" fontId="7" fillId="2" borderId="15" xfId="0" applyFont="1" applyFill="1" applyBorder="1" applyAlignment="1">
      <alignment horizontal="center" vertical="center" wrapText="1"/>
    </xf>
    <xf numFmtId="44" fontId="7" fillId="2" borderId="16" xfId="3" applyFont="1" applyFill="1" applyBorder="1" applyAlignment="1">
      <alignment horizontal="center" vertical="center" wrapText="1"/>
    </xf>
    <xf numFmtId="0" fontId="7" fillId="2" borderId="1" xfId="0" applyFont="1" applyFill="1" applyBorder="1" applyAlignment="1">
      <alignment vertical="center" wrapText="1"/>
    </xf>
    <xf numFmtId="44" fontId="0" fillId="3" borderId="22" xfId="3" applyFont="1" applyFill="1" applyBorder="1" applyAlignment="1">
      <alignment vertical="center" wrapText="1"/>
    </xf>
    <xf numFmtId="44" fontId="5" fillId="0" borderId="24" xfId="3" applyFont="1" applyBorder="1" applyAlignment="1">
      <alignment vertical="center" wrapText="1"/>
    </xf>
    <xf numFmtId="0" fontId="20" fillId="2"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0" fillId="2" borderId="0" xfId="0" applyFill="1" applyAlignment="1">
      <alignment vertical="center" wrapText="1"/>
    </xf>
    <xf numFmtId="0" fontId="20" fillId="2"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vertical="center"/>
    </xf>
    <xf numFmtId="0" fontId="19" fillId="0" borderId="1" xfId="0" applyFont="1" applyFill="1" applyBorder="1" applyAlignment="1">
      <alignment vertical="center"/>
    </xf>
    <xf numFmtId="164" fontId="6" fillId="0" borderId="1" xfId="2" applyFont="1" applyFill="1" applyBorder="1" applyAlignment="1">
      <alignment vertical="center"/>
    </xf>
    <xf numFmtId="44" fontId="6" fillId="0" borderId="1" xfId="3" applyFont="1" applyFill="1" applyBorder="1" applyAlignment="1">
      <alignment vertical="center"/>
    </xf>
    <xf numFmtId="0" fontId="19" fillId="0" borderId="1" xfId="0" applyFont="1" applyFill="1" applyBorder="1" applyAlignment="1">
      <alignment horizontal="center" vertical="center"/>
    </xf>
    <xf numFmtId="0" fontId="6" fillId="0" borderId="10" xfId="0" applyFont="1" applyFill="1" applyBorder="1" applyAlignment="1">
      <alignment vertical="center"/>
    </xf>
    <xf numFmtId="44" fontId="6" fillId="0" borderId="20" xfId="3" applyFont="1" applyFill="1" applyBorder="1" applyAlignment="1">
      <alignment vertical="center"/>
    </xf>
    <xf numFmtId="44" fontId="7" fillId="0" borderId="23" xfId="3" applyFont="1" applyFill="1" applyBorder="1" applyAlignment="1">
      <alignment vertical="center"/>
    </xf>
    <xf numFmtId="0" fontId="5" fillId="3" borderId="11" xfId="0" applyFont="1" applyFill="1" applyBorder="1" applyAlignment="1">
      <alignment vertical="center" wrapText="1"/>
    </xf>
    <xf numFmtId="0" fontId="5" fillId="3" borderId="8" xfId="0" applyFont="1" applyFill="1" applyBorder="1" applyAlignment="1">
      <alignment vertical="center" wrapText="1"/>
    </xf>
    <xf numFmtId="0" fontId="5" fillId="3" borderId="9" xfId="0" applyFont="1" applyFill="1" applyBorder="1" applyAlignment="1">
      <alignment vertical="center" wrapText="1"/>
    </xf>
    <xf numFmtId="0" fontId="22" fillId="2"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164" fontId="6" fillId="3" borderId="1" xfId="2" applyFont="1" applyFill="1" applyBorder="1" applyAlignment="1">
      <alignment vertical="center" wrapText="1"/>
    </xf>
    <xf numFmtId="0" fontId="6" fillId="3" borderId="0" xfId="0" applyFont="1" applyFill="1" applyBorder="1" applyAlignment="1">
      <alignment horizontal="center" vertical="center" wrapText="1"/>
    </xf>
    <xf numFmtId="0" fontId="6" fillId="3" borderId="0" xfId="0" applyFont="1" applyFill="1" applyBorder="1" applyAlignment="1">
      <alignment vertical="center" wrapText="1"/>
    </xf>
    <xf numFmtId="0" fontId="0" fillId="3" borderId="0" xfId="0" applyFill="1" applyBorder="1" applyAlignment="1">
      <alignment vertical="center" wrapText="1"/>
    </xf>
    <xf numFmtId="0" fontId="19" fillId="3" borderId="1" xfId="0" applyFont="1" applyFill="1" applyBorder="1" applyAlignment="1">
      <alignment horizontal="center" vertical="center" wrapText="1"/>
    </xf>
    <xf numFmtId="164" fontId="6" fillId="3" borderId="20" xfId="2" applyFont="1" applyFill="1" applyBorder="1" applyAlignment="1">
      <alignment vertical="center" wrapText="1"/>
    </xf>
    <xf numFmtId="164" fontId="7" fillId="3" borderId="21" xfId="2" applyFont="1" applyFill="1" applyBorder="1" applyAlignment="1">
      <alignment vertical="center" wrapText="1"/>
    </xf>
    <xf numFmtId="0" fontId="9" fillId="3" borderId="0" xfId="0" applyFont="1" applyFill="1" applyBorder="1" applyAlignment="1">
      <alignment vertical="center" wrapText="1"/>
    </xf>
    <xf numFmtId="164" fontId="6" fillId="3" borderId="0" xfId="2" applyFont="1" applyFill="1" applyBorder="1" applyAlignment="1">
      <alignment vertical="center" wrapText="1"/>
    </xf>
    <xf numFmtId="164" fontId="11" fillId="3" borderId="0" xfId="2" applyFont="1" applyFill="1" applyBorder="1" applyAlignment="1">
      <alignment vertical="center" wrapText="1"/>
    </xf>
    <xf numFmtId="0" fontId="25" fillId="0" borderId="0" xfId="0" applyFont="1"/>
    <xf numFmtId="0" fontId="26" fillId="0" borderId="0" xfId="0" applyFont="1"/>
    <xf numFmtId="0" fontId="26" fillId="0" borderId="0" xfId="0" applyFont="1" applyAlignment="1">
      <alignment horizontal="left" indent="5"/>
    </xf>
    <xf numFmtId="0" fontId="16" fillId="3" borderId="18" xfId="0" applyFont="1" applyFill="1" applyBorder="1" applyAlignment="1">
      <alignment horizontal="center" vertical="center" wrapText="1"/>
    </xf>
    <xf numFmtId="0" fontId="16" fillId="3" borderId="10"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5" fillId="0" borderId="18"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7" fillId="0" borderId="1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7"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4"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4" xfId="0" applyFont="1" applyBorder="1" applyAlignment="1">
      <alignment horizontal="center" vertical="center" wrapText="1"/>
    </xf>
    <xf numFmtId="0" fontId="5" fillId="0" borderId="22"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18"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16" fillId="0" borderId="12"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8" xfId="0" applyFont="1" applyBorder="1" applyAlignment="1">
      <alignment horizontal="center" vertical="center" wrapText="1"/>
    </xf>
    <xf numFmtId="0" fontId="7" fillId="2" borderId="7"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9" xfId="0" applyFont="1" applyBorder="1" applyAlignment="1">
      <alignment horizontal="center" vertical="center" wrapText="1"/>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7" xfId="0" applyFont="1" applyFill="1" applyBorder="1" applyAlignment="1">
      <alignment horizontal="center" vertical="center"/>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27" fillId="0" borderId="0" xfId="4"/>
    <xf numFmtId="0" fontId="28" fillId="0" borderId="0" xfId="4" quotePrefix="1" applyFont="1"/>
  </cellXfs>
  <cellStyles count="5">
    <cellStyle name="Comma 2" xfId="2"/>
    <cellStyle name="Currency" xfId="3" builtinId="4"/>
    <cellStyle name="Hyperlink" xfId="4" builtinId="8"/>
    <cellStyle name="Normal" xfId="0" builtinId="0"/>
    <cellStyle name="Normal 2" xfId="1"/>
  </cellStyles>
  <dxfs count="0"/>
  <tableStyles count="0" defaultTableStyle="TableStyleMedium9" defaultPivotStyle="PivotStyleLight16"/>
  <colors>
    <mruColors>
      <color rgb="FF0033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png@01D8DBF9.E8F99500"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50" Type="http://schemas.openxmlformats.org/officeDocument/2006/relationships/image" Target="../media/image51.png"/><Relationship Id="rId55" Type="http://schemas.openxmlformats.org/officeDocument/2006/relationships/image" Target="../media/image56.png"/><Relationship Id="rId63" Type="http://schemas.openxmlformats.org/officeDocument/2006/relationships/image" Target="../media/image64.png"/><Relationship Id="rId68" Type="http://schemas.openxmlformats.org/officeDocument/2006/relationships/image" Target="../media/image69.png"/><Relationship Id="rId7" Type="http://schemas.openxmlformats.org/officeDocument/2006/relationships/image" Target="../media/image8.png"/><Relationship Id="rId71" Type="http://schemas.openxmlformats.org/officeDocument/2006/relationships/image" Target="../media/image72.png"/><Relationship Id="rId2" Type="http://schemas.openxmlformats.org/officeDocument/2006/relationships/image" Target="../media/image3.png"/><Relationship Id="rId16" Type="http://schemas.openxmlformats.org/officeDocument/2006/relationships/image" Target="../media/image17.png"/><Relationship Id="rId29" Type="http://schemas.openxmlformats.org/officeDocument/2006/relationships/image" Target="../media/image30.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66" Type="http://schemas.openxmlformats.org/officeDocument/2006/relationships/image" Target="../media/image67.png"/><Relationship Id="rId74" Type="http://schemas.openxmlformats.org/officeDocument/2006/relationships/image" Target="../media/image7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61" Type="http://schemas.openxmlformats.org/officeDocument/2006/relationships/image" Target="../media/image62.jpe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4.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64" Type="http://schemas.openxmlformats.org/officeDocument/2006/relationships/image" Target="../media/image65.png"/><Relationship Id="rId69" Type="http://schemas.openxmlformats.org/officeDocument/2006/relationships/image" Target="../media/image70.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68.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1.png"/><Relationship Id="rId75" Type="http://schemas.openxmlformats.org/officeDocument/2006/relationships/image" Target="../media/image76.png"/><Relationship Id="rId1" Type="http://schemas.openxmlformats.org/officeDocument/2006/relationships/image" Target="../media/image2.png"/><Relationship Id="rId6"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79.png"/><Relationship Id="rId7" Type="http://schemas.openxmlformats.org/officeDocument/2006/relationships/image" Target="../media/image83.png"/><Relationship Id="rId2" Type="http://schemas.openxmlformats.org/officeDocument/2006/relationships/image" Target="../media/image78.png"/><Relationship Id="rId1" Type="http://schemas.openxmlformats.org/officeDocument/2006/relationships/image" Target="../media/image77.png"/><Relationship Id="rId6" Type="http://schemas.openxmlformats.org/officeDocument/2006/relationships/image" Target="../media/image82.png"/><Relationship Id="rId5" Type="http://schemas.openxmlformats.org/officeDocument/2006/relationships/image" Target="../media/image81.png"/><Relationship Id="rId4" Type="http://schemas.openxmlformats.org/officeDocument/2006/relationships/image" Target="../media/image80.png"/></Relationships>
</file>

<file path=xl/drawings/drawing1.xml><?xml version="1.0" encoding="utf-8"?>
<xdr:wsDr xmlns:xdr="http://schemas.openxmlformats.org/drawingml/2006/spreadsheetDrawing" xmlns:a="http://schemas.openxmlformats.org/drawingml/2006/main">
  <xdr:twoCellAnchor>
    <xdr:from>
      <xdr:col>1</xdr:col>
      <xdr:colOff>1627185</xdr:colOff>
      <xdr:row>0</xdr:row>
      <xdr:rowOff>0</xdr:rowOff>
    </xdr:from>
    <xdr:to>
      <xdr:col>3</xdr:col>
      <xdr:colOff>547686</xdr:colOff>
      <xdr:row>1</xdr:row>
      <xdr:rowOff>0</xdr:rowOff>
    </xdr:to>
    <xdr:pic>
      <xdr:nvPicPr>
        <xdr:cNvPr id="2" name="Picture 1" descr="cid:image001.png@01D8DBF9.E8F99500">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3" y="0"/>
          <a:ext cx="2151063" cy="73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638175</xdr:colOff>
      <xdr:row>9</xdr:row>
      <xdr:rowOff>74989</xdr:rowOff>
    </xdr:from>
    <xdr:to>
      <xdr:col>4</xdr:col>
      <xdr:colOff>2352675</xdr:colOff>
      <xdr:row>9</xdr:row>
      <xdr:rowOff>790257</xdr:rowOff>
    </xdr:to>
    <xdr:pic>
      <xdr:nvPicPr>
        <xdr:cNvPr id="4" name="Picture 3"/>
        <xdr:cNvPicPr>
          <a:picLocks noChangeAspect="1"/>
        </xdr:cNvPicPr>
      </xdr:nvPicPr>
      <xdr:blipFill>
        <a:blip xmlns:r="http://schemas.openxmlformats.org/officeDocument/2006/relationships" r:embed="rId1"/>
        <a:stretch>
          <a:fillRect/>
        </a:stretch>
      </xdr:blipFill>
      <xdr:spPr>
        <a:xfrm>
          <a:off x="6600825" y="2303839"/>
          <a:ext cx="1714500" cy="715268"/>
        </a:xfrm>
        <a:prstGeom prst="rect">
          <a:avLst/>
        </a:prstGeom>
      </xdr:spPr>
    </xdr:pic>
    <xdr:clientData/>
  </xdr:twoCellAnchor>
  <xdr:twoCellAnchor editAs="oneCell">
    <xdr:from>
      <xdr:col>4</xdr:col>
      <xdr:colOff>933450</xdr:colOff>
      <xdr:row>8</xdr:row>
      <xdr:rowOff>66675</xdr:rowOff>
    </xdr:from>
    <xdr:to>
      <xdr:col>4</xdr:col>
      <xdr:colOff>1574399</xdr:colOff>
      <xdr:row>8</xdr:row>
      <xdr:rowOff>645778</xdr:rowOff>
    </xdr:to>
    <xdr:pic>
      <xdr:nvPicPr>
        <xdr:cNvPr id="5" name="Picture 4"/>
        <xdr:cNvPicPr>
          <a:picLocks noChangeAspect="1"/>
        </xdr:cNvPicPr>
      </xdr:nvPicPr>
      <xdr:blipFill>
        <a:blip xmlns:r="http://schemas.openxmlformats.org/officeDocument/2006/relationships" r:embed="rId2"/>
        <a:stretch>
          <a:fillRect/>
        </a:stretch>
      </xdr:blipFill>
      <xdr:spPr>
        <a:xfrm>
          <a:off x="6896100" y="2085975"/>
          <a:ext cx="640949" cy="579103"/>
        </a:xfrm>
        <a:prstGeom prst="rect">
          <a:avLst/>
        </a:prstGeom>
      </xdr:spPr>
    </xdr:pic>
    <xdr:clientData/>
  </xdr:twoCellAnchor>
  <xdr:twoCellAnchor editAs="oneCell">
    <xdr:from>
      <xdr:col>4</xdr:col>
      <xdr:colOff>761999</xdr:colOff>
      <xdr:row>7</xdr:row>
      <xdr:rowOff>154403</xdr:rowOff>
    </xdr:from>
    <xdr:to>
      <xdr:col>4</xdr:col>
      <xdr:colOff>1953084</xdr:colOff>
      <xdr:row>7</xdr:row>
      <xdr:rowOff>923925</xdr:rowOff>
    </xdr:to>
    <xdr:pic>
      <xdr:nvPicPr>
        <xdr:cNvPr id="8" name="Picture 7"/>
        <xdr:cNvPicPr>
          <a:picLocks noChangeAspect="1"/>
        </xdr:cNvPicPr>
      </xdr:nvPicPr>
      <xdr:blipFill>
        <a:blip xmlns:r="http://schemas.openxmlformats.org/officeDocument/2006/relationships" r:embed="rId3"/>
        <a:stretch>
          <a:fillRect/>
        </a:stretch>
      </xdr:blipFill>
      <xdr:spPr>
        <a:xfrm>
          <a:off x="6724649" y="1964153"/>
          <a:ext cx="1191085" cy="769522"/>
        </a:xfrm>
        <a:prstGeom prst="rect">
          <a:avLst/>
        </a:prstGeom>
      </xdr:spPr>
    </xdr:pic>
    <xdr:clientData/>
  </xdr:twoCellAnchor>
  <xdr:twoCellAnchor editAs="oneCell">
    <xdr:from>
      <xdr:col>4</xdr:col>
      <xdr:colOff>1047750</xdr:colOff>
      <xdr:row>10</xdr:row>
      <xdr:rowOff>50663</xdr:rowOff>
    </xdr:from>
    <xdr:to>
      <xdr:col>4</xdr:col>
      <xdr:colOff>1685925</xdr:colOff>
      <xdr:row>10</xdr:row>
      <xdr:rowOff>723738</xdr:rowOff>
    </xdr:to>
    <xdr:pic>
      <xdr:nvPicPr>
        <xdr:cNvPr id="9" name="Picture 8"/>
        <xdr:cNvPicPr>
          <a:picLocks noChangeAspect="1"/>
        </xdr:cNvPicPr>
      </xdr:nvPicPr>
      <xdr:blipFill>
        <a:blip xmlns:r="http://schemas.openxmlformats.org/officeDocument/2006/relationships" r:embed="rId4"/>
        <a:stretch>
          <a:fillRect/>
        </a:stretch>
      </xdr:blipFill>
      <xdr:spPr>
        <a:xfrm>
          <a:off x="7010400" y="4413113"/>
          <a:ext cx="638175" cy="673075"/>
        </a:xfrm>
        <a:prstGeom prst="rect">
          <a:avLst/>
        </a:prstGeom>
      </xdr:spPr>
    </xdr:pic>
    <xdr:clientData/>
  </xdr:twoCellAnchor>
  <xdr:twoCellAnchor editAs="oneCell">
    <xdr:from>
      <xdr:col>4</xdr:col>
      <xdr:colOff>704850</xdr:colOff>
      <xdr:row>11</xdr:row>
      <xdr:rowOff>95250</xdr:rowOff>
    </xdr:from>
    <xdr:to>
      <xdr:col>4</xdr:col>
      <xdr:colOff>1923898</xdr:colOff>
      <xdr:row>11</xdr:row>
      <xdr:rowOff>828583</xdr:rowOff>
    </xdr:to>
    <xdr:pic>
      <xdr:nvPicPr>
        <xdr:cNvPr id="11" name="Picture 10"/>
        <xdr:cNvPicPr>
          <a:picLocks noChangeAspect="1"/>
        </xdr:cNvPicPr>
      </xdr:nvPicPr>
      <xdr:blipFill>
        <a:blip xmlns:r="http://schemas.openxmlformats.org/officeDocument/2006/relationships" r:embed="rId5"/>
        <a:stretch>
          <a:fillRect/>
        </a:stretch>
      </xdr:blipFill>
      <xdr:spPr>
        <a:xfrm>
          <a:off x="6667500" y="5267325"/>
          <a:ext cx="1219048" cy="733333"/>
        </a:xfrm>
        <a:prstGeom prst="rect">
          <a:avLst/>
        </a:prstGeom>
      </xdr:spPr>
    </xdr:pic>
    <xdr:clientData/>
  </xdr:twoCellAnchor>
  <xdr:twoCellAnchor editAs="oneCell">
    <xdr:from>
      <xdr:col>4</xdr:col>
      <xdr:colOff>724987</xdr:colOff>
      <xdr:row>12</xdr:row>
      <xdr:rowOff>47625</xdr:rowOff>
    </xdr:from>
    <xdr:to>
      <xdr:col>4</xdr:col>
      <xdr:colOff>2076161</xdr:colOff>
      <xdr:row>12</xdr:row>
      <xdr:rowOff>876123</xdr:rowOff>
    </xdr:to>
    <xdr:pic>
      <xdr:nvPicPr>
        <xdr:cNvPr id="12" name="Picture 11"/>
        <xdr:cNvPicPr>
          <a:picLocks noChangeAspect="1"/>
        </xdr:cNvPicPr>
      </xdr:nvPicPr>
      <xdr:blipFill>
        <a:blip xmlns:r="http://schemas.openxmlformats.org/officeDocument/2006/relationships" r:embed="rId6"/>
        <a:stretch>
          <a:fillRect/>
        </a:stretch>
      </xdr:blipFill>
      <xdr:spPr>
        <a:xfrm>
          <a:off x="6687637" y="6105525"/>
          <a:ext cx="1351174" cy="828498"/>
        </a:xfrm>
        <a:prstGeom prst="rect">
          <a:avLst/>
        </a:prstGeom>
      </xdr:spPr>
    </xdr:pic>
    <xdr:clientData/>
  </xdr:twoCellAnchor>
  <xdr:twoCellAnchor editAs="oneCell">
    <xdr:from>
      <xdr:col>4</xdr:col>
      <xdr:colOff>800100</xdr:colOff>
      <xdr:row>13</xdr:row>
      <xdr:rowOff>72924</xdr:rowOff>
    </xdr:from>
    <xdr:to>
      <xdr:col>4</xdr:col>
      <xdr:colOff>2114550</xdr:colOff>
      <xdr:row>13</xdr:row>
      <xdr:rowOff>809469</xdr:rowOff>
    </xdr:to>
    <xdr:pic>
      <xdr:nvPicPr>
        <xdr:cNvPr id="13" name="Picture 12"/>
        <xdr:cNvPicPr>
          <a:picLocks noChangeAspect="1"/>
        </xdr:cNvPicPr>
      </xdr:nvPicPr>
      <xdr:blipFill>
        <a:blip xmlns:r="http://schemas.openxmlformats.org/officeDocument/2006/relationships" r:embed="rId7"/>
        <a:stretch>
          <a:fillRect/>
        </a:stretch>
      </xdr:blipFill>
      <xdr:spPr>
        <a:xfrm>
          <a:off x="6762750" y="7035699"/>
          <a:ext cx="1314450" cy="736545"/>
        </a:xfrm>
        <a:prstGeom prst="rect">
          <a:avLst/>
        </a:prstGeom>
      </xdr:spPr>
    </xdr:pic>
    <xdr:clientData/>
  </xdr:twoCellAnchor>
  <xdr:twoCellAnchor editAs="oneCell">
    <xdr:from>
      <xdr:col>4</xdr:col>
      <xdr:colOff>971551</xdr:colOff>
      <xdr:row>15</xdr:row>
      <xdr:rowOff>38100</xdr:rowOff>
    </xdr:from>
    <xdr:to>
      <xdr:col>4</xdr:col>
      <xdr:colOff>1601513</xdr:colOff>
      <xdr:row>15</xdr:row>
      <xdr:rowOff>809482</xdr:rowOff>
    </xdr:to>
    <xdr:pic>
      <xdr:nvPicPr>
        <xdr:cNvPr id="15" name="Picture 14"/>
        <xdr:cNvPicPr>
          <a:picLocks noChangeAspect="1"/>
        </xdr:cNvPicPr>
      </xdr:nvPicPr>
      <xdr:blipFill>
        <a:blip xmlns:r="http://schemas.openxmlformats.org/officeDocument/2006/relationships" r:embed="rId8"/>
        <a:stretch>
          <a:fillRect/>
        </a:stretch>
      </xdr:blipFill>
      <xdr:spPr>
        <a:xfrm>
          <a:off x="6934201" y="8658225"/>
          <a:ext cx="629962" cy="771382"/>
        </a:xfrm>
        <a:prstGeom prst="rect">
          <a:avLst/>
        </a:prstGeom>
      </xdr:spPr>
    </xdr:pic>
    <xdr:clientData/>
  </xdr:twoCellAnchor>
  <xdr:twoCellAnchor editAs="oneCell">
    <xdr:from>
      <xdr:col>4</xdr:col>
      <xdr:colOff>385824</xdr:colOff>
      <xdr:row>19</xdr:row>
      <xdr:rowOff>150443</xdr:rowOff>
    </xdr:from>
    <xdr:to>
      <xdr:col>4</xdr:col>
      <xdr:colOff>2138205</xdr:colOff>
      <xdr:row>19</xdr:row>
      <xdr:rowOff>921872</xdr:rowOff>
    </xdr:to>
    <xdr:pic>
      <xdr:nvPicPr>
        <xdr:cNvPr id="16" name="Picture 15"/>
        <xdr:cNvPicPr>
          <a:picLocks noChangeAspect="1"/>
        </xdr:cNvPicPr>
      </xdr:nvPicPr>
      <xdr:blipFill>
        <a:blip xmlns:r="http://schemas.openxmlformats.org/officeDocument/2006/relationships" r:embed="rId9"/>
        <a:stretch>
          <a:fillRect/>
        </a:stretch>
      </xdr:blipFill>
      <xdr:spPr>
        <a:xfrm rot="16200000">
          <a:off x="7246784" y="9481983"/>
          <a:ext cx="771429" cy="1752381"/>
        </a:xfrm>
        <a:prstGeom prst="rect">
          <a:avLst/>
        </a:prstGeom>
      </xdr:spPr>
    </xdr:pic>
    <xdr:clientData/>
  </xdr:twoCellAnchor>
  <xdr:twoCellAnchor editAs="oneCell">
    <xdr:from>
      <xdr:col>4</xdr:col>
      <xdr:colOff>781050</xdr:colOff>
      <xdr:row>20</xdr:row>
      <xdr:rowOff>38100</xdr:rowOff>
    </xdr:from>
    <xdr:to>
      <xdr:col>4</xdr:col>
      <xdr:colOff>1761879</xdr:colOff>
      <xdr:row>20</xdr:row>
      <xdr:rowOff>1133258</xdr:rowOff>
    </xdr:to>
    <xdr:pic>
      <xdr:nvPicPr>
        <xdr:cNvPr id="17" name="Picture 16"/>
        <xdr:cNvPicPr>
          <a:picLocks noChangeAspect="1"/>
        </xdr:cNvPicPr>
      </xdr:nvPicPr>
      <xdr:blipFill>
        <a:blip xmlns:r="http://schemas.openxmlformats.org/officeDocument/2006/relationships" r:embed="rId10"/>
        <a:stretch>
          <a:fillRect/>
        </a:stretch>
      </xdr:blipFill>
      <xdr:spPr>
        <a:xfrm>
          <a:off x="6743700" y="11077575"/>
          <a:ext cx="980829" cy="1095158"/>
        </a:xfrm>
        <a:prstGeom prst="rect">
          <a:avLst/>
        </a:prstGeom>
      </xdr:spPr>
    </xdr:pic>
    <xdr:clientData/>
  </xdr:twoCellAnchor>
  <xdr:twoCellAnchor editAs="oneCell">
    <xdr:from>
      <xdr:col>4</xdr:col>
      <xdr:colOff>523876</xdr:colOff>
      <xdr:row>27</xdr:row>
      <xdr:rowOff>46583</xdr:rowOff>
    </xdr:from>
    <xdr:to>
      <xdr:col>4</xdr:col>
      <xdr:colOff>1628775</xdr:colOff>
      <xdr:row>27</xdr:row>
      <xdr:rowOff>730159</xdr:rowOff>
    </xdr:to>
    <xdr:pic>
      <xdr:nvPicPr>
        <xdr:cNvPr id="18" name="Picture 17"/>
        <xdr:cNvPicPr>
          <a:picLocks noChangeAspect="1"/>
        </xdr:cNvPicPr>
      </xdr:nvPicPr>
      <xdr:blipFill>
        <a:blip xmlns:r="http://schemas.openxmlformats.org/officeDocument/2006/relationships" r:embed="rId11"/>
        <a:stretch>
          <a:fillRect/>
        </a:stretch>
      </xdr:blipFill>
      <xdr:spPr>
        <a:xfrm>
          <a:off x="6486526" y="13476833"/>
          <a:ext cx="1104899" cy="683576"/>
        </a:xfrm>
        <a:prstGeom prst="rect">
          <a:avLst/>
        </a:prstGeom>
      </xdr:spPr>
    </xdr:pic>
    <xdr:clientData/>
  </xdr:twoCellAnchor>
  <xdr:twoCellAnchor editAs="oneCell">
    <xdr:from>
      <xdr:col>4</xdr:col>
      <xdr:colOff>781049</xdr:colOff>
      <xdr:row>24</xdr:row>
      <xdr:rowOff>83916</xdr:rowOff>
    </xdr:from>
    <xdr:to>
      <xdr:col>4</xdr:col>
      <xdr:colOff>1845896</xdr:colOff>
      <xdr:row>24</xdr:row>
      <xdr:rowOff>990401</xdr:rowOff>
    </xdr:to>
    <xdr:pic>
      <xdr:nvPicPr>
        <xdr:cNvPr id="19" name="Picture 18"/>
        <xdr:cNvPicPr>
          <a:picLocks noChangeAspect="1"/>
        </xdr:cNvPicPr>
      </xdr:nvPicPr>
      <xdr:blipFill>
        <a:blip xmlns:r="http://schemas.openxmlformats.org/officeDocument/2006/relationships" r:embed="rId12"/>
        <a:stretch>
          <a:fillRect/>
        </a:stretch>
      </xdr:blipFill>
      <xdr:spPr>
        <a:xfrm>
          <a:off x="6743699" y="12885516"/>
          <a:ext cx="1064847" cy="906485"/>
        </a:xfrm>
        <a:prstGeom prst="rect">
          <a:avLst/>
        </a:prstGeom>
      </xdr:spPr>
    </xdr:pic>
    <xdr:clientData/>
  </xdr:twoCellAnchor>
  <xdr:twoCellAnchor editAs="oneCell">
    <xdr:from>
      <xdr:col>4</xdr:col>
      <xdr:colOff>504031</xdr:colOff>
      <xdr:row>25</xdr:row>
      <xdr:rowOff>85725</xdr:rowOff>
    </xdr:from>
    <xdr:to>
      <xdr:col>4</xdr:col>
      <xdr:colOff>2393157</xdr:colOff>
      <xdr:row>25</xdr:row>
      <xdr:rowOff>885825</xdr:rowOff>
    </xdr:to>
    <xdr:pic>
      <xdr:nvPicPr>
        <xdr:cNvPr id="20" name="Picture 19"/>
        <xdr:cNvPicPr>
          <a:picLocks noChangeAspect="1"/>
        </xdr:cNvPicPr>
      </xdr:nvPicPr>
      <xdr:blipFill>
        <a:blip xmlns:r="http://schemas.openxmlformats.org/officeDocument/2006/relationships" r:embed="rId13"/>
        <a:stretch>
          <a:fillRect/>
        </a:stretch>
      </xdr:blipFill>
      <xdr:spPr>
        <a:xfrm>
          <a:off x="6466681" y="13906500"/>
          <a:ext cx="1889126" cy="800100"/>
        </a:xfrm>
        <a:prstGeom prst="rect">
          <a:avLst/>
        </a:prstGeom>
      </xdr:spPr>
    </xdr:pic>
    <xdr:clientData/>
  </xdr:twoCellAnchor>
  <xdr:twoCellAnchor editAs="oneCell">
    <xdr:from>
      <xdr:col>4</xdr:col>
      <xdr:colOff>504825</xdr:colOff>
      <xdr:row>28</xdr:row>
      <xdr:rowOff>76200</xdr:rowOff>
    </xdr:from>
    <xdr:to>
      <xdr:col>4</xdr:col>
      <xdr:colOff>1656080</xdr:colOff>
      <xdr:row>28</xdr:row>
      <xdr:rowOff>781050</xdr:rowOff>
    </xdr:to>
    <xdr:pic>
      <xdr:nvPicPr>
        <xdr:cNvPr id="21" name="Picture 20"/>
        <xdr:cNvPicPr>
          <a:picLocks noChangeAspect="1"/>
        </xdr:cNvPicPr>
      </xdr:nvPicPr>
      <xdr:blipFill>
        <a:blip xmlns:r="http://schemas.openxmlformats.org/officeDocument/2006/relationships" r:embed="rId14"/>
        <a:stretch>
          <a:fillRect/>
        </a:stretch>
      </xdr:blipFill>
      <xdr:spPr>
        <a:xfrm>
          <a:off x="6467475" y="15878175"/>
          <a:ext cx="1151255" cy="704850"/>
        </a:xfrm>
        <a:prstGeom prst="rect">
          <a:avLst/>
        </a:prstGeom>
      </xdr:spPr>
    </xdr:pic>
    <xdr:clientData/>
  </xdr:twoCellAnchor>
  <xdr:twoCellAnchor editAs="oneCell">
    <xdr:from>
      <xdr:col>4</xdr:col>
      <xdr:colOff>561977</xdr:colOff>
      <xdr:row>31</xdr:row>
      <xdr:rowOff>50005</xdr:rowOff>
    </xdr:from>
    <xdr:to>
      <xdr:col>4</xdr:col>
      <xdr:colOff>1310651</xdr:colOff>
      <xdr:row>31</xdr:row>
      <xdr:rowOff>876300</xdr:rowOff>
    </xdr:to>
    <xdr:pic>
      <xdr:nvPicPr>
        <xdr:cNvPr id="22" name="Picture 21"/>
        <xdr:cNvPicPr>
          <a:picLocks noChangeAspect="1"/>
        </xdr:cNvPicPr>
      </xdr:nvPicPr>
      <xdr:blipFill>
        <a:blip xmlns:r="http://schemas.openxmlformats.org/officeDocument/2006/relationships" r:embed="rId15"/>
        <a:stretch>
          <a:fillRect/>
        </a:stretch>
      </xdr:blipFill>
      <xdr:spPr>
        <a:xfrm>
          <a:off x="6524627" y="18280855"/>
          <a:ext cx="748674" cy="826295"/>
        </a:xfrm>
        <a:prstGeom prst="rect">
          <a:avLst/>
        </a:prstGeom>
      </xdr:spPr>
    </xdr:pic>
    <xdr:clientData/>
  </xdr:twoCellAnchor>
  <xdr:twoCellAnchor editAs="oneCell">
    <xdr:from>
      <xdr:col>4</xdr:col>
      <xdr:colOff>590550</xdr:colOff>
      <xdr:row>30</xdr:row>
      <xdr:rowOff>61740</xdr:rowOff>
    </xdr:from>
    <xdr:to>
      <xdr:col>4</xdr:col>
      <xdr:colOff>1552575</xdr:colOff>
      <xdr:row>30</xdr:row>
      <xdr:rowOff>752302</xdr:rowOff>
    </xdr:to>
    <xdr:pic>
      <xdr:nvPicPr>
        <xdr:cNvPr id="23" name="Picture 22"/>
        <xdr:cNvPicPr>
          <a:picLocks noChangeAspect="1"/>
        </xdr:cNvPicPr>
      </xdr:nvPicPr>
      <xdr:blipFill>
        <a:blip xmlns:r="http://schemas.openxmlformats.org/officeDocument/2006/relationships" r:embed="rId16"/>
        <a:stretch>
          <a:fillRect/>
        </a:stretch>
      </xdr:blipFill>
      <xdr:spPr>
        <a:xfrm>
          <a:off x="6553200" y="17482965"/>
          <a:ext cx="962025" cy="690562"/>
        </a:xfrm>
        <a:prstGeom prst="rect">
          <a:avLst/>
        </a:prstGeom>
      </xdr:spPr>
    </xdr:pic>
    <xdr:clientData/>
  </xdr:twoCellAnchor>
  <xdr:twoCellAnchor editAs="oneCell">
    <xdr:from>
      <xdr:col>4</xdr:col>
      <xdr:colOff>1733551</xdr:colOff>
      <xdr:row>31</xdr:row>
      <xdr:rowOff>114299</xdr:rowOff>
    </xdr:from>
    <xdr:to>
      <xdr:col>4</xdr:col>
      <xdr:colOff>2223527</xdr:colOff>
      <xdr:row>31</xdr:row>
      <xdr:rowOff>780788</xdr:rowOff>
    </xdr:to>
    <xdr:pic>
      <xdr:nvPicPr>
        <xdr:cNvPr id="24" name="Picture 23"/>
        <xdr:cNvPicPr>
          <a:picLocks noChangeAspect="1"/>
        </xdr:cNvPicPr>
      </xdr:nvPicPr>
      <xdr:blipFill>
        <a:blip xmlns:r="http://schemas.openxmlformats.org/officeDocument/2006/relationships" r:embed="rId17"/>
        <a:stretch>
          <a:fillRect/>
        </a:stretch>
      </xdr:blipFill>
      <xdr:spPr>
        <a:xfrm>
          <a:off x="7696201" y="18345149"/>
          <a:ext cx="489976" cy="666489"/>
        </a:xfrm>
        <a:prstGeom prst="rect">
          <a:avLst/>
        </a:prstGeom>
      </xdr:spPr>
    </xdr:pic>
    <xdr:clientData/>
  </xdr:twoCellAnchor>
  <xdr:twoCellAnchor editAs="oneCell">
    <xdr:from>
      <xdr:col>4</xdr:col>
      <xdr:colOff>733425</xdr:colOff>
      <xdr:row>32</xdr:row>
      <xdr:rowOff>46354</xdr:rowOff>
    </xdr:from>
    <xdr:to>
      <xdr:col>4</xdr:col>
      <xdr:colOff>1504950</xdr:colOff>
      <xdr:row>32</xdr:row>
      <xdr:rowOff>810085</xdr:rowOff>
    </xdr:to>
    <xdr:pic>
      <xdr:nvPicPr>
        <xdr:cNvPr id="25" name="Picture 24"/>
        <xdr:cNvPicPr>
          <a:picLocks noChangeAspect="1"/>
        </xdr:cNvPicPr>
      </xdr:nvPicPr>
      <xdr:blipFill>
        <a:blip xmlns:r="http://schemas.openxmlformats.org/officeDocument/2006/relationships" r:embed="rId18"/>
        <a:stretch>
          <a:fillRect/>
        </a:stretch>
      </xdr:blipFill>
      <xdr:spPr>
        <a:xfrm>
          <a:off x="6696075" y="19182079"/>
          <a:ext cx="771525" cy="763731"/>
        </a:xfrm>
        <a:prstGeom prst="rect">
          <a:avLst/>
        </a:prstGeom>
      </xdr:spPr>
    </xdr:pic>
    <xdr:clientData/>
  </xdr:twoCellAnchor>
  <xdr:twoCellAnchor editAs="oneCell">
    <xdr:from>
      <xdr:col>4</xdr:col>
      <xdr:colOff>552450</xdr:colOff>
      <xdr:row>33</xdr:row>
      <xdr:rowOff>22413</xdr:rowOff>
    </xdr:from>
    <xdr:to>
      <xdr:col>4</xdr:col>
      <xdr:colOff>1438276</xdr:colOff>
      <xdr:row>33</xdr:row>
      <xdr:rowOff>761885</xdr:rowOff>
    </xdr:to>
    <xdr:pic>
      <xdr:nvPicPr>
        <xdr:cNvPr id="26" name="Picture 25"/>
        <xdr:cNvPicPr>
          <a:picLocks noChangeAspect="1"/>
        </xdr:cNvPicPr>
      </xdr:nvPicPr>
      <xdr:blipFill>
        <a:blip xmlns:r="http://schemas.openxmlformats.org/officeDocument/2006/relationships" r:embed="rId19"/>
        <a:stretch>
          <a:fillRect/>
        </a:stretch>
      </xdr:blipFill>
      <xdr:spPr>
        <a:xfrm>
          <a:off x="6515100" y="19996338"/>
          <a:ext cx="885826" cy="739472"/>
        </a:xfrm>
        <a:prstGeom prst="rect">
          <a:avLst/>
        </a:prstGeom>
      </xdr:spPr>
    </xdr:pic>
    <xdr:clientData/>
  </xdr:twoCellAnchor>
  <xdr:twoCellAnchor editAs="oneCell">
    <xdr:from>
      <xdr:col>4</xdr:col>
      <xdr:colOff>552449</xdr:colOff>
      <xdr:row>37</xdr:row>
      <xdr:rowOff>26725</xdr:rowOff>
    </xdr:from>
    <xdr:to>
      <xdr:col>4</xdr:col>
      <xdr:colOff>1731914</xdr:colOff>
      <xdr:row>37</xdr:row>
      <xdr:rowOff>866775</xdr:rowOff>
    </xdr:to>
    <xdr:pic>
      <xdr:nvPicPr>
        <xdr:cNvPr id="27" name="Picture 26"/>
        <xdr:cNvPicPr>
          <a:picLocks noChangeAspect="1"/>
        </xdr:cNvPicPr>
      </xdr:nvPicPr>
      <xdr:blipFill>
        <a:blip xmlns:r="http://schemas.openxmlformats.org/officeDocument/2006/relationships" r:embed="rId20"/>
        <a:stretch>
          <a:fillRect/>
        </a:stretch>
      </xdr:blipFill>
      <xdr:spPr>
        <a:xfrm>
          <a:off x="6515099" y="21886600"/>
          <a:ext cx="1179465" cy="840050"/>
        </a:xfrm>
        <a:prstGeom prst="rect">
          <a:avLst/>
        </a:prstGeom>
      </xdr:spPr>
    </xdr:pic>
    <xdr:clientData/>
  </xdr:twoCellAnchor>
  <xdr:twoCellAnchor editAs="oneCell">
    <xdr:from>
      <xdr:col>4</xdr:col>
      <xdr:colOff>638175</xdr:colOff>
      <xdr:row>38</xdr:row>
      <xdr:rowOff>9525</xdr:rowOff>
    </xdr:from>
    <xdr:to>
      <xdr:col>4</xdr:col>
      <xdr:colOff>1542937</xdr:colOff>
      <xdr:row>38</xdr:row>
      <xdr:rowOff>914287</xdr:rowOff>
    </xdr:to>
    <xdr:pic>
      <xdr:nvPicPr>
        <xdr:cNvPr id="29" name="Picture 28"/>
        <xdr:cNvPicPr>
          <a:picLocks noChangeAspect="1"/>
        </xdr:cNvPicPr>
      </xdr:nvPicPr>
      <xdr:blipFill>
        <a:blip xmlns:r="http://schemas.openxmlformats.org/officeDocument/2006/relationships" r:embed="rId21"/>
        <a:stretch>
          <a:fillRect/>
        </a:stretch>
      </xdr:blipFill>
      <xdr:spPr>
        <a:xfrm>
          <a:off x="6600825" y="22783800"/>
          <a:ext cx="904762" cy="904762"/>
        </a:xfrm>
        <a:prstGeom prst="rect">
          <a:avLst/>
        </a:prstGeom>
      </xdr:spPr>
    </xdr:pic>
    <xdr:clientData/>
  </xdr:twoCellAnchor>
  <xdr:twoCellAnchor editAs="oneCell">
    <xdr:from>
      <xdr:col>4</xdr:col>
      <xdr:colOff>485775</xdr:colOff>
      <xdr:row>39</xdr:row>
      <xdr:rowOff>76200</xdr:rowOff>
    </xdr:from>
    <xdr:to>
      <xdr:col>4</xdr:col>
      <xdr:colOff>1742918</xdr:colOff>
      <xdr:row>39</xdr:row>
      <xdr:rowOff>780962</xdr:rowOff>
    </xdr:to>
    <xdr:pic>
      <xdr:nvPicPr>
        <xdr:cNvPr id="30" name="Picture 29"/>
        <xdr:cNvPicPr>
          <a:picLocks noChangeAspect="1"/>
        </xdr:cNvPicPr>
      </xdr:nvPicPr>
      <xdr:blipFill>
        <a:blip xmlns:r="http://schemas.openxmlformats.org/officeDocument/2006/relationships" r:embed="rId22"/>
        <a:stretch>
          <a:fillRect/>
        </a:stretch>
      </xdr:blipFill>
      <xdr:spPr>
        <a:xfrm>
          <a:off x="6448425" y="23869650"/>
          <a:ext cx="1257143" cy="704762"/>
        </a:xfrm>
        <a:prstGeom prst="rect">
          <a:avLst/>
        </a:prstGeom>
      </xdr:spPr>
    </xdr:pic>
    <xdr:clientData/>
  </xdr:twoCellAnchor>
  <xdr:twoCellAnchor editAs="oneCell">
    <xdr:from>
      <xdr:col>4</xdr:col>
      <xdr:colOff>723900</xdr:colOff>
      <xdr:row>40</xdr:row>
      <xdr:rowOff>38100</xdr:rowOff>
    </xdr:from>
    <xdr:to>
      <xdr:col>4</xdr:col>
      <xdr:colOff>1495329</xdr:colOff>
      <xdr:row>40</xdr:row>
      <xdr:rowOff>828576</xdr:rowOff>
    </xdr:to>
    <xdr:pic>
      <xdr:nvPicPr>
        <xdr:cNvPr id="32" name="Picture 31"/>
        <xdr:cNvPicPr>
          <a:picLocks noChangeAspect="1"/>
        </xdr:cNvPicPr>
      </xdr:nvPicPr>
      <xdr:blipFill>
        <a:blip xmlns:r="http://schemas.openxmlformats.org/officeDocument/2006/relationships" r:embed="rId23"/>
        <a:stretch>
          <a:fillRect/>
        </a:stretch>
      </xdr:blipFill>
      <xdr:spPr>
        <a:xfrm>
          <a:off x="6686550" y="24717375"/>
          <a:ext cx="771429" cy="790476"/>
        </a:xfrm>
        <a:prstGeom prst="rect">
          <a:avLst/>
        </a:prstGeom>
      </xdr:spPr>
    </xdr:pic>
    <xdr:clientData/>
  </xdr:twoCellAnchor>
  <xdr:twoCellAnchor editAs="oneCell">
    <xdr:from>
      <xdr:col>4</xdr:col>
      <xdr:colOff>704850</xdr:colOff>
      <xdr:row>41</xdr:row>
      <xdr:rowOff>106252</xdr:rowOff>
    </xdr:from>
    <xdr:to>
      <xdr:col>4</xdr:col>
      <xdr:colOff>1428750</xdr:colOff>
      <xdr:row>41</xdr:row>
      <xdr:rowOff>799989</xdr:rowOff>
    </xdr:to>
    <xdr:pic>
      <xdr:nvPicPr>
        <xdr:cNvPr id="34" name="Picture 33"/>
        <xdr:cNvPicPr>
          <a:picLocks noChangeAspect="1"/>
        </xdr:cNvPicPr>
      </xdr:nvPicPr>
      <xdr:blipFill>
        <a:blip xmlns:r="http://schemas.openxmlformats.org/officeDocument/2006/relationships" r:embed="rId24"/>
        <a:stretch>
          <a:fillRect/>
        </a:stretch>
      </xdr:blipFill>
      <xdr:spPr>
        <a:xfrm>
          <a:off x="6667500" y="25642777"/>
          <a:ext cx="723900" cy="693737"/>
        </a:xfrm>
        <a:prstGeom prst="rect">
          <a:avLst/>
        </a:prstGeom>
      </xdr:spPr>
    </xdr:pic>
    <xdr:clientData/>
  </xdr:twoCellAnchor>
  <xdr:twoCellAnchor editAs="oneCell">
    <xdr:from>
      <xdr:col>4</xdr:col>
      <xdr:colOff>677679</xdr:colOff>
      <xdr:row>42</xdr:row>
      <xdr:rowOff>38099</xdr:rowOff>
    </xdr:from>
    <xdr:to>
      <xdr:col>4</xdr:col>
      <xdr:colOff>1504951</xdr:colOff>
      <xdr:row>42</xdr:row>
      <xdr:rowOff>848314</xdr:rowOff>
    </xdr:to>
    <xdr:pic>
      <xdr:nvPicPr>
        <xdr:cNvPr id="35" name="Picture 34"/>
        <xdr:cNvPicPr>
          <a:picLocks noChangeAspect="1"/>
        </xdr:cNvPicPr>
      </xdr:nvPicPr>
      <xdr:blipFill>
        <a:blip xmlns:r="http://schemas.openxmlformats.org/officeDocument/2006/relationships" r:embed="rId25"/>
        <a:stretch>
          <a:fillRect/>
        </a:stretch>
      </xdr:blipFill>
      <xdr:spPr>
        <a:xfrm>
          <a:off x="6640329" y="26431874"/>
          <a:ext cx="827272" cy="810215"/>
        </a:xfrm>
        <a:prstGeom prst="rect">
          <a:avLst/>
        </a:prstGeom>
      </xdr:spPr>
    </xdr:pic>
    <xdr:clientData/>
  </xdr:twoCellAnchor>
  <xdr:twoCellAnchor editAs="oneCell">
    <xdr:from>
      <xdr:col>4</xdr:col>
      <xdr:colOff>495299</xdr:colOff>
      <xdr:row>43</xdr:row>
      <xdr:rowOff>133350</xdr:rowOff>
    </xdr:from>
    <xdr:to>
      <xdr:col>4</xdr:col>
      <xdr:colOff>1743074</xdr:colOff>
      <xdr:row>43</xdr:row>
      <xdr:rowOff>747334</xdr:rowOff>
    </xdr:to>
    <xdr:pic>
      <xdr:nvPicPr>
        <xdr:cNvPr id="36" name="Picture 35"/>
        <xdr:cNvPicPr>
          <a:picLocks noChangeAspect="1"/>
        </xdr:cNvPicPr>
      </xdr:nvPicPr>
      <xdr:blipFill>
        <a:blip xmlns:r="http://schemas.openxmlformats.org/officeDocument/2006/relationships" r:embed="rId26"/>
        <a:stretch>
          <a:fillRect/>
        </a:stretch>
      </xdr:blipFill>
      <xdr:spPr>
        <a:xfrm>
          <a:off x="6457949" y="27384375"/>
          <a:ext cx="1247775" cy="613984"/>
        </a:xfrm>
        <a:prstGeom prst="rect">
          <a:avLst/>
        </a:prstGeom>
      </xdr:spPr>
    </xdr:pic>
    <xdr:clientData/>
  </xdr:twoCellAnchor>
  <xdr:twoCellAnchor editAs="oneCell">
    <xdr:from>
      <xdr:col>4</xdr:col>
      <xdr:colOff>685800</xdr:colOff>
      <xdr:row>44</xdr:row>
      <xdr:rowOff>104775</xdr:rowOff>
    </xdr:from>
    <xdr:to>
      <xdr:col>4</xdr:col>
      <xdr:colOff>1540995</xdr:colOff>
      <xdr:row>44</xdr:row>
      <xdr:rowOff>809519</xdr:rowOff>
    </xdr:to>
    <xdr:pic>
      <xdr:nvPicPr>
        <xdr:cNvPr id="38" name="Picture 37"/>
        <xdr:cNvPicPr>
          <a:picLocks noChangeAspect="1"/>
        </xdr:cNvPicPr>
      </xdr:nvPicPr>
      <xdr:blipFill>
        <a:blip xmlns:r="http://schemas.openxmlformats.org/officeDocument/2006/relationships" r:embed="rId27"/>
        <a:stretch>
          <a:fillRect/>
        </a:stretch>
      </xdr:blipFill>
      <xdr:spPr>
        <a:xfrm>
          <a:off x="6648450" y="28213050"/>
          <a:ext cx="855195" cy="704744"/>
        </a:xfrm>
        <a:prstGeom prst="rect">
          <a:avLst/>
        </a:prstGeom>
      </xdr:spPr>
    </xdr:pic>
    <xdr:clientData/>
  </xdr:twoCellAnchor>
  <xdr:twoCellAnchor editAs="oneCell">
    <xdr:from>
      <xdr:col>4</xdr:col>
      <xdr:colOff>647700</xdr:colOff>
      <xdr:row>45</xdr:row>
      <xdr:rowOff>38100</xdr:rowOff>
    </xdr:from>
    <xdr:to>
      <xdr:col>4</xdr:col>
      <xdr:colOff>1419225</xdr:colOff>
      <xdr:row>45</xdr:row>
      <xdr:rowOff>786933</xdr:rowOff>
    </xdr:to>
    <xdr:pic>
      <xdr:nvPicPr>
        <xdr:cNvPr id="39" name="Picture 38"/>
        <xdr:cNvPicPr>
          <a:picLocks noChangeAspect="1"/>
        </xdr:cNvPicPr>
      </xdr:nvPicPr>
      <xdr:blipFill>
        <a:blip xmlns:r="http://schemas.openxmlformats.org/officeDocument/2006/relationships" r:embed="rId28"/>
        <a:stretch>
          <a:fillRect/>
        </a:stretch>
      </xdr:blipFill>
      <xdr:spPr>
        <a:xfrm>
          <a:off x="6610350" y="29003625"/>
          <a:ext cx="771525" cy="748833"/>
        </a:xfrm>
        <a:prstGeom prst="rect">
          <a:avLst/>
        </a:prstGeom>
      </xdr:spPr>
    </xdr:pic>
    <xdr:clientData/>
  </xdr:twoCellAnchor>
  <xdr:twoCellAnchor editAs="oneCell">
    <xdr:from>
      <xdr:col>4</xdr:col>
      <xdr:colOff>542925</xdr:colOff>
      <xdr:row>50</xdr:row>
      <xdr:rowOff>79339</xdr:rowOff>
    </xdr:from>
    <xdr:to>
      <xdr:col>4</xdr:col>
      <xdr:colOff>1695450</xdr:colOff>
      <xdr:row>50</xdr:row>
      <xdr:rowOff>790471</xdr:rowOff>
    </xdr:to>
    <xdr:pic>
      <xdr:nvPicPr>
        <xdr:cNvPr id="40" name="Picture 39"/>
        <xdr:cNvPicPr>
          <a:picLocks noChangeAspect="1"/>
        </xdr:cNvPicPr>
      </xdr:nvPicPr>
      <xdr:blipFill>
        <a:blip xmlns:r="http://schemas.openxmlformats.org/officeDocument/2006/relationships" r:embed="rId29"/>
        <a:stretch>
          <a:fillRect/>
        </a:stretch>
      </xdr:blipFill>
      <xdr:spPr>
        <a:xfrm>
          <a:off x="6505575" y="33331114"/>
          <a:ext cx="1152525" cy="711132"/>
        </a:xfrm>
        <a:prstGeom prst="rect">
          <a:avLst/>
        </a:prstGeom>
      </xdr:spPr>
    </xdr:pic>
    <xdr:clientData/>
  </xdr:twoCellAnchor>
  <xdr:twoCellAnchor editAs="oneCell">
    <xdr:from>
      <xdr:col>4</xdr:col>
      <xdr:colOff>800100</xdr:colOff>
      <xdr:row>53</xdr:row>
      <xdr:rowOff>118609</xdr:rowOff>
    </xdr:from>
    <xdr:to>
      <xdr:col>4</xdr:col>
      <xdr:colOff>1685925</xdr:colOff>
      <xdr:row>53</xdr:row>
      <xdr:rowOff>819029</xdr:rowOff>
    </xdr:to>
    <xdr:pic>
      <xdr:nvPicPr>
        <xdr:cNvPr id="41" name="Picture 40"/>
        <xdr:cNvPicPr>
          <a:picLocks noChangeAspect="1"/>
        </xdr:cNvPicPr>
      </xdr:nvPicPr>
      <xdr:blipFill>
        <a:blip xmlns:r="http://schemas.openxmlformats.org/officeDocument/2006/relationships" r:embed="rId30"/>
        <a:stretch>
          <a:fillRect/>
        </a:stretch>
      </xdr:blipFill>
      <xdr:spPr>
        <a:xfrm>
          <a:off x="6762750" y="35913559"/>
          <a:ext cx="885825" cy="700420"/>
        </a:xfrm>
        <a:prstGeom prst="rect">
          <a:avLst/>
        </a:prstGeom>
      </xdr:spPr>
    </xdr:pic>
    <xdr:clientData/>
  </xdr:twoCellAnchor>
  <xdr:twoCellAnchor editAs="oneCell">
    <xdr:from>
      <xdr:col>4</xdr:col>
      <xdr:colOff>723900</xdr:colOff>
      <xdr:row>54</xdr:row>
      <xdr:rowOff>171450</xdr:rowOff>
    </xdr:from>
    <xdr:to>
      <xdr:col>4</xdr:col>
      <xdr:colOff>1905000</xdr:colOff>
      <xdr:row>54</xdr:row>
      <xdr:rowOff>832866</xdr:rowOff>
    </xdr:to>
    <xdr:pic>
      <xdr:nvPicPr>
        <xdr:cNvPr id="43" name="Picture 42"/>
        <xdr:cNvPicPr>
          <a:picLocks noChangeAspect="1"/>
        </xdr:cNvPicPr>
      </xdr:nvPicPr>
      <xdr:blipFill>
        <a:blip xmlns:r="http://schemas.openxmlformats.org/officeDocument/2006/relationships" r:embed="rId31"/>
        <a:stretch>
          <a:fillRect/>
        </a:stretch>
      </xdr:blipFill>
      <xdr:spPr>
        <a:xfrm>
          <a:off x="6686550" y="36814125"/>
          <a:ext cx="1181100" cy="661416"/>
        </a:xfrm>
        <a:prstGeom prst="rect">
          <a:avLst/>
        </a:prstGeom>
      </xdr:spPr>
    </xdr:pic>
    <xdr:clientData/>
  </xdr:twoCellAnchor>
  <xdr:twoCellAnchor editAs="oneCell">
    <xdr:from>
      <xdr:col>4</xdr:col>
      <xdr:colOff>200026</xdr:colOff>
      <xdr:row>52</xdr:row>
      <xdr:rowOff>321597</xdr:rowOff>
    </xdr:from>
    <xdr:to>
      <xdr:col>4</xdr:col>
      <xdr:colOff>2466976</xdr:colOff>
      <xdr:row>52</xdr:row>
      <xdr:rowOff>542857</xdr:rowOff>
    </xdr:to>
    <xdr:pic>
      <xdr:nvPicPr>
        <xdr:cNvPr id="44" name="Picture 43"/>
        <xdr:cNvPicPr>
          <a:picLocks noChangeAspect="1"/>
        </xdr:cNvPicPr>
      </xdr:nvPicPr>
      <xdr:blipFill>
        <a:blip xmlns:r="http://schemas.openxmlformats.org/officeDocument/2006/relationships" r:embed="rId32"/>
        <a:stretch>
          <a:fillRect/>
        </a:stretch>
      </xdr:blipFill>
      <xdr:spPr>
        <a:xfrm>
          <a:off x="6162676" y="35287872"/>
          <a:ext cx="2266950" cy="221260"/>
        </a:xfrm>
        <a:prstGeom prst="rect">
          <a:avLst/>
        </a:prstGeom>
      </xdr:spPr>
    </xdr:pic>
    <xdr:clientData/>
  </xdr:twoCellAnchor>
  <xdr:twoCellAnchor editAs="oneCell">
    <xdr:from>
      <xdr:col>4</xdr:col>
      <xdr:colOff>447675</xdr:colOff>
      <xdr:row>55</xdr:row>
      <xdr:rowOff>142875</xdr:rowOff>
    </xdr:from>
    <xdr:to>
      <xdr:col>4</xdr:col>
      <xdr:colOff>1771485</xdr:colOff>
      <xdr:row>55</xdr:row>
      <xdr:rowOff>647637</xdr:rowOff>
    </xdr:to>
    <xdr:pic>
      <xdr:nvPicPr>
        <xdr:cNvPr id="45" name="Picture 44"/>
        <xdr:cNvPicPr>
          <a:picLocks noChangeAspect="1"/>
        </xdr:cNvPicPr>
      </xdr:nvPicPr>
      <xdr:blipFill>
        <a:blip xmlns:r="http://schemas.openxmlformats.org/officeDocument/2006/relationships" r:embed="rId33"/>
        <a:stretch>
          <a:fillRect/>
        </a:stretch>
      </xdr:blipFill>
      <xdr:spPr>
        <a:xfrm>
          <a:off x="6410325" y="37661850"/>
          <a:ext cx="1323810" cy="504762"/>
        </a:xfrm>
        <a:prstGeom prst="rect">
          <a:avLst/>
        </a:prstGeom>
      </xdr:spPr>
    </xdr:pic>
    <xdr:clientData/>
  </xdr:twoCellAnchor>
  <xdr:twoCellAnchor editAs="oneCell">
    <xdr:from>
      <xdr:col>4</xdr:col>
      <xdr:colOff>723900</xdr:colOff>
      <xdr:row>56</xdr:row>
      <xdr:rowOff>180975</xdr:rowOff>
    </xdr:from>
    <xdr:to>
      <xdr:col>4</xdr:col>
      <xdr:colOff>1657233</xdr:colOff>
      <xdr:row>56</xdr:row>
      <xdr:rowOff>752404</xdr:rowOff>
    </xdr:to>
    <xdr:pic>
      <xdr:nvPicPr>
        <xdr:cNvPr id="46" name="Picture 45"/>
        <xdr:cNvPicPr>
          <a:picLocks noChangeAspect="1"/>
        </xdr:cNvPicPr>
      </xdr:nvPicPr>
      <xdr:blipFill>
        <a:blip xmlns:r="http://schemas.openxmlformats.org/officeDocument/2006/relationships" r:embed="rId34"/>
        <a:stretch>
          <a:fillRect/>
        </a:stretch>
      </xdr:blipFill>
      <xdr:spPr>
        <a:xfrm>
          <a:off x="6686550" y="38528625"/>
          <a:ext cx="933333" cy="571429"/>
        </a:xfrm>
        <a:prstGeom prst="rect">
          <a:avLst/>
        </a:prstGeom>
      </xdr:spPr>
    </xdr:pic>
    <xdr:clientData/>
  </xdr:twoCellAnchor>
  <xdr:twoCellAnchor editAs="oneCell">
    <xdr:from>
      <xdr:col>4</xdr:col>
      <xdr:colOff>819151</xdr:colOff>
      <xdr:row>57</xdr:row>
      <xdr:rowOff>35326</xdr:rowOff>
    </xdr:from>
    <xdr:to>
      <xdr:col>4</xdr:col>
      <xdr:colOff>1504950</xdr:colOff>
      <xdr:row>57</xdr:row>
      <xdr:rowOff>809448</xdr:rowOff>
    </xdr:to>
    <xdr:pic>
      <xdr:nvPicPr>
        <xdr:cNvPr id="48" name="Picture 47"/>
        <xdr:cNvPicPr>
          <a:picLocks noChangeAspect="1"/>
        </xdr:cNvPicPr>
      </xdr:nvPicPr>
      <xdr:blipFill>
        <a:blip xmlns:r="http://schemas.openxmlformats.org/officeDocument/2006/relationships" r:embed="rId35"/>
        <a:stretch>
          <a:fillRect/>
        </a:stretch>
      </xdr:blipFill>
      <xdr:spPr>
        <a:xfrm>
          <a:off x="6781801" y="39211651"/>
          <a:ext cx="685799" cy="774122"/>
        </a:xfrm>
        <a:prstGeom prst="rect">
          <a:avLst/>
        </a:prstGeom>
      </xdr:spPr>
    </xdr:pic>
    <xdr:clientData/>
  </xdr:twoCellAnchor>
  <xdr:twoCellAnchor editAs="oneCell">
    <xdr:from>
      <xdr:col>4</xdr:col>
      <xdr:colOff>885825</xdr:colOff>
      <xdr:row>59</xdr:row>
      <xdr:rowOff>38099</xdr:rowOff>
    </xdr:from>
    <xdr:to>
      <xdr:col>4</xdr:col>
      <xdr:colOff>1485900</xdr:colOff>
      <xdr:row>59</xdr:row>
      <xdr:rowOff>750188</xdr:rowOff>
    </xdr:to>
    <xdr:pic>
      <xdr:nvPicPr>
        <xdr:cNvPr id="49" name="Picture 48"/>
        <xdr:cNvPicPr>
          <a:picLocks noChangeAspect="1"/>
        </xdr:cNvPicPr>
      </xdr:nvPicPr>
      <xdr:blipFill>
        <a:blip xmlns:r="http://schemas.openxmlformats.org/officeDocument/2006/relationships" r:embed="rId36"/>
        <a:stretch>
          <a:fillRect/>
        </a:stretch>
      </xdr:blipFill>
      <xdr:spPr>
        <a:xfrm>
          <a:off x="6848475" y="40871774"/>
          <a:ext cx="600075" cy="712089"/>
        </a:xfrm>
        <a:prstGeom prst="rect">
          <a:avLst/>
        </a:prstGeom>
      </xdr:spPr>
    </xdr:pic>
    <xdr:clientData/>
  </xdr:twoCellAnchor>
  <xdr:twoCellAnchor editAs="oneCell">
    <xdr:from>
      <xdr:col>4</xdr:col>
      <xdr:colOff>847725</xdr:colOff>
      <xdr:row>61</xdr:row>
      <xdr:rowOff>9525</xdr:rowOff>
    </xdr:from>
    <xdr:to>
      <xdr:col>4</xdr:col>
      <xdr:colOff>1552575</xdr:colOff>
      <xdr:row>61</xdr:row>
      <xdr:rowOff>768249</xdr:rowOff>
    </xdr:to>
    <xdr:pic>
      <xdr:nvPicPr>
        <xdr:cNvPr id="52" name="Picture 51"/>
        <xdr:cNvPicPr>
          <a:picLocks noChangeAspect="1"/>
        </xdr:cNvPicPr>
      </xdr:nvPicPr>
      <xdr:blipFill>
        <a:blip xmlns:r="http://schemas.openxmlformats.org/officeDocument/2006/relationships" r:embed="rId37"/>
        <a:stretch>
          <a:fillRect/>
        </a:stretch>
      </xdr:blipFill>
      <xdr:spPr>
        <a:xfrm>
          <a:off x="6810375" y="42500550"/>
          <a:ext cx="704850" cy="758724"/>
        </a:xfrm>
        <a:prstGeom prst="rect">
          <a:avLst/>
        </a:prstGeom>
      </xdr:spPr>
    </xdr:pic>
    <xdr:clientData/>
  </xdr:twoCellAnchor>
  <xdr:twoCellAnchor editAs="oneCell">
    <xdr:from>
      <xdr:col>4</xdr:col>
      <xdr:colOff>723900</xdr:colOff>
      <xdr:row>62</xdr:row>
      <xdr:rowOff>40569</xdr:rowOff>
    </xdr:from>
    <xdr:to>
      <xdr:col>4</xdr:col>
      <xdr:colOff>1790700</xdr:colOff>
      <xdr:row>62</xdr:row>
      <xdr:rowOff>809434</xdr:rowOff>
    </xdr:to>
    <xdr:pic>
      <xdr:nvPicPr>
        <xdr:cNvPr id="53" name="Picture 52"/>
        <xdr:cNvPicPr>
          <a:picLocks noChangeAspect="1"/>
        </xdr:cNvPicPr>
      </xdr:nvPicPr>
      <xdr:blipFill>
        <a:blip xmlns:r="http://schemas.openxmlformats.org/officeDocument/2006/relationships" r:embed="rId38"/>
        <a:stretch>
          <a:fillRect/>
        </a:stretch>
      </xdr:blipFill>
      <xdr:spPr>
        <a:xfrm>
          <a:off x="6686550" y="43360269"/>
          <a:ext cx="1066800" cy="768865"/>
        </a:xfrm>
        <a:prstGeom prst="rect">
          <a:avLst/>
        </a:prstGeom>
      </xdr:spPr>
    </xdr:pic>
    <xdr:clientData/>
  </xdr:twoCellAnchor>
  <xdr:twoCellAnchor editAs="oneCell">
    <xdr:from>
      <xdr:col>4</xdr:col>
      <xdr:colOff>0</xdr:colOff>
      <xdr:row>66</xdr:row>
      <xdr:rowOff>0</xdr:rowOff>
    </xdr:from>
    <xdr:to>
      <xdr:col>4</xdr:col>
      <xdr:colOff>304800</xdr:colOff>
      <xdr:row>66</xdr:row>
      <xdr:rowOff>304800</xdr:rowOff>
    </xdr:to>
    <xdr:sp macro="" textlink="">
      <xdr:nvSpPr>
        <xdr:cNvPr id="2052" name="AutoShape 4" descr="How to Choose &amp; Use a GPS for Hiking | REI Co-op"/>
        <xdr:cNvSpPr>
          <a:spLocks noChangeAspect="1" noChangeArrowheads="1"/>
        </xdr:cNvSpPr>
      </xdr:nvSpPr>
      <xdr:spPr bwMode="auto">
        <a:xfrm>
          <a:off x="5962650" y="4477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66</xdr:row>
      <xdr:rowOff>0</xdr:rowOff>
    </xdr:from>
    <xdr:to>
      <xdr:col>4</xdr:col>
      <xdr:colOff>304800</xdr:colOff>
      <xdr:row>66</xdr:row>
      <xdr:rowOff>304800</xdr:rowOff>
    </xdr:to>
    <xdr:sp macro="" textlink="">
      <xdr:nvSpPr>
        <xdr:cNvPr id="2057" name="AutoShape 9" descr="How to Choose &amp; Use a GPS for Hiking | REI Co-op"/>
        <xdr:cNvSpPr>
          <a:spLocks noChangeAspect="1" noChangeArrowheads="1"/>
        </xdr:cNvSpPr>
      </xdr:nvSpPr>
      <xdr:spPr bwMode="auto">
        <a:xfrm>
          <a:off x="5962650" y="4477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628650</xdr:colOff>
      <xdr:row>66</xdr:row>
      <xdr:rowOff>0</xdr:rowOff>
    </xdr:from>
    <xdr:to>
      <xdr:col>4</xdr:col>
      <xdr:colOff>1876425</xdr:colOff>
      <xdr:row>67</xdr:row>
      <xdr:rowOff>19050</xdr:rowOff>
    </xdr:to>
    <xdr:pic>
      <xdr:nvPicPr>
        <xdr:cNvPr id="6" name="Picture 5"/>
        <xdr:cNvPicPr>
          <a:picLocks noChangeAspect="1"/>
        </xdr:cNvPicPr>
      </xdr:nvPicPr>
      <xdr:blipFill>
        <a:blip xmlns:r="http://schemas.openxmlformats.org/officeDocument/2006/relationships" r:embed="rId39"/>
        <a:stretch>
          <a:fillRect/>
        </a:stretch>
      </xdr:blipFill>
      <xdr:spPr>
        <a:xfrm>
          <a:off x="6591300" y="44777025"/>
          <a:ext cx="1247775" cy="857249"/>
        </a:xfrm>
        <a:prstGeom prst="rect">
          <a:avLst/>
        </a:prstGeom>
      </xdr:spPr>
    </xdr:pic>
    <xdr:clientData/>
  </xdr:twoCellAnchor>
  <xdr:twoCellAnchor editAs="oneCell">
    <xdr:from>
      <xdr:col>4</xdr:col>
      <xdr:colOff>676275</xdr:colOff>
      <xdr:row>67</xdr:row>
      <xdr:rowOff>19051</xdr:rowOff>
    </xdr:from>
    <xdr:to>
      <xdr:col>4</xdr:col>
      <xdr:colOff>1771650</xdr:colOff>
      <xdr:row>67</xdr:row>
      <xdr:rowOff>990600</xdr:rowOff>
    </xdr:to>
    <xdr:pic>
      <xdr:nvPicPr>
        <xdr:cNvPr id="14" name="Picture 13"/>
        <xdr:cNvPicPr>
          <a:picLocks noChangeAspect="1"/>
        </xdr:cNvPicPr>
      </xdr:nvPicPr>
      <xdr:blipFill>
        <a:blip xmlns:r="http://schemas.openxmlformats.org/officeDocument/2006/relationships" r:embed="rId40"/>
        <a:stretch>
          <a:fillRect/>
        </a:stretch>
      </xdr:blipFill>
      <xdr:spPr>
        <a:xfrm>
          <a:off x="6638925" y="45634276"/>
          <a:ext cx="1095375" cy="971549"/>
        </a:xfrm>
        <a:prstGeom prst="rect">
          <a:avLst/>
        </a:prstGeom>
      </xdr:spPr>
    </xdr:pic>
    <xdr:clientData/>
  </xdr:twoCellAnchor>
  <xdr:twoCellAnchor editAs="oneCell">
    <xdr:from>
      <xdr:col>4</xdr:col>
      <xdr:colOff>561975</xdr:colOff>
      <xdr:row>69</xdr:row>
      <xdr:rowOff>66675</xdr:rowOff>
    </xdr:from>
    <xdr:to>
      <xdr:col>4</xdr:col>
      <xdr:colOff>1943101</xdr:colOff>
      <xdr:row>69</xdr:row>
      <xdr:rowOff>790575</xdr:rowOff>
    </xdr:to>
    <xdr:pic>
      <xdr:nvPicPr>
        <xdr:cNvPr id="33" name="Picture 32"/>
        <xdr:cNvPicPr>
          <a:picLocks noChangeAspect="1"/>
        </xdr:cNvPicPr>
      </xdr:nvPicPr>
      <xdr:blipFill>
        <a:blip xmlns:r="http://schemas.openxmlformats.org/officeDocument/2006/relationships" r:embed="rId41"/>
        <a:stretch>
          <a:fillRect/>
        </a:stretch>
      </xdr:blipFill>
      <xdr:spPr>
        <a:xfrm>
          <a:off x="6524625" y="47577375"/>
          <a:ext cx="1381126" cy="723900"/>
        </a:xfrm>
        <a:prstGeom prst="rect">
          <a:avLst/>
        </a:prstGeom>
      </xdr:spPr>
    </xdr:pic>
    <xdr:clientData/>
  </xdr:twoCellAnchor>
  <xdr:twoCellAnchor editAs="oneCell">
    <xdr:from>
      <xdr:col>4</xdr:col>
      <xdr:colOff>247649</xdr:colOff>
      <xdr:row>73</xdr:row>
      <xdr:rowOff>57150</xdr:rowOff>
    </xdr:from>
    <xdr:to>
      <xdr:col>4</xdr:col>
      <xdr:colOff>2276474</xdr:colOff>
      <xdr:row>73</xdr:row>
      <xdr:rowOff>771525</xdr:rowOff>
    </xdr:to>
    <xdr:pic>
      <xdr:nvPicPr>
        <xdr:cNvPr id="56" name="Picture 55"/>
        <xdr:cNvPicPr>
          <a:picLocks noChangeAspect="1"/>
        </xdr:cNvPicPr>
      </xdr:nvPicPr>
      <xdr:blipFill>
        <a:blip xmlns:r="http://schemas.openxmlformats.org/officeDocument/2006/relationships" r:embed="rId42"/>
        <a:stretch>
          <a:fillRect/>
        </a:stretch>
      </xdr:blipFill>
      <xdr:spPr>
        <a:xfrm>
          <a:off x="6210299" y="51549300"/>
          <a:ext cx="2028825" cy="714375"/>
        </a:xfrm>
        <a:prstGeom prst="rect">
          <a:avLst/>
        </a:prstGeom>
      </xdr:spPr>
    </xdr:pic>
    <xdr:clientData/>
  </xdr:twoCellAnchor>
  <xdr:twoCellAnchor editAs="oneCell">
    <xdr:from>
      <xdr:col>4</xdr:col>
      <xdr:colOff>342900</xdr:colOff>
      <xdr:row>75</xdr:row>
      <xdr:rowOff>38100</xdr:rowOff>
    </xdr:from>
    <xdr:to>
      <xdr:col>4</xdr:col>
      <xdr:colOff>2543175</xdr:colOff>
      <xdr:row>75</xdr:row>
      <xdr:rowOff>990600</xdr:rowOff>
    </xdr:to>
    <xdr:pic>
      <xdr:nvPicPr>
        <xdr:cNvPr id="59" name="Picture 58"/>
        <xdr:cNvPicPr>
          <a:picLocks noChangeAspect="1"/>
        </xdr:cNvPicPr>
      </xdr:nvPicPr>
      <xdr:blipFill>
        <a:blip xmlns:r="http://schemas.openxmlformats.org/officeDocument/2006/relationships" r:embed="rId43"/>
        <a:stretch>
          <a:fillRect/>
        </a:stretch>
      </xdr:blipFill>
      <xdr:spPr>
        <a:xfrm>
          <a:off x="6305550" y="53206650"/>
          <a:ext cx="2200275" cy="952500"/>
        </a:xfrm>
        <a:prstGeom prst="rect">
          <a:avLst/>
        </a:prstGeom>
      </xdr:spPr>
    </xdr:pic>
    <xdr:clientData/>
  </xdr:twoCellAnchor>
  <xdr:twoCellAnchor editAs="oneCell">
    <xdr:from>
      <xdr:col>4</xdr:col>
      <xdr:colOff>66675</xdr:colOff>
      <xdr:row>103</xdr:row>
      <xdr:rowOff>114300</xdr:rowOff>
    </xdr:from>
    <xdr:to>
      <xdr:col>4</xdr:col>
      <xdr:colOff>2657475</xdr:colOff>
      <xdr:row>103</xdr:row>
      <xdr:rowOff>1352550</xdr:rowOff>
    </xdr:to>
    <xdr:pic>
      <xdr:nvPicPr>
        <xdr:cNvPr id="2070" name="Picture 2069"/>
        <xdr:cNvPicPr>
          <a:picLocks noChangeAspect="1"/>
        </xdr:cNvPicPr>
      </xdr:nvPicPr>
      <xdr:blipFill>
        <a:blip xmlns:r="http://schemas.openxmlformats.org/officeDocument/2006/relationships" r:embed="rId44"/>
        <a:stretch>
          <a:fillRect/>
        </a:stretch>
      </xdr:blipFill>
      <xdr:spPr>
        <a:xfrm>
          <a:off x="6029325" y="84401025"/>
          <a:ext cx="2590800" cy="1238250"/>
        </a:xfrm>
        <a:prstGeom prst="rect">
          <a:avLst/>
        </a:prstGeom>
      </xdr:spPr>
    </xdr:pic>
    <xdr:clientData/>
  </xdr:twoCellAnchor>
  <xdr:twoCellAnchor editAs="oneCell">
    <xdr:from>
      <xdr:col>4</xdr:col>
      <xdr:colOff>123825</xdr:colOff>
      <xdr:row>104</xdr:row>
      <xdr:rowOff>114300</xdr:rowOff>
    </xdr:from>
    <xdr:to>
      <xdr:col>4</xdr:col>
      <xdr:colOff>2581275</xdr:colOff>
      <xdr:row>104</xdr:row>
      <xdr:rowOff>1343025</xdr:rowOff>
    </xdr:to>
    <xdr:pic>
      <xdr:nvPicPr>
        <xdr:cNvPr id="2071" name="Picture 2070"/>
        <xdr:cNvPicPr>
          <a:picLocks noChangeAspect="1"/>
        </xdr:cNvPicPr>
      </xdr:nvPicPr>
      <xdr:blipFill>
        <a:blip xmlns:r="http://schemas.openxmlformats.org/officeDocument/2006/relationships" r:embed="rId45"/>
        <a:stretch>
          <a:fillRect/>
        </a:stretch>
      </xdr:blipFill>
      <xdr:spPr>
        <a:xfrm>
          <a:off x="6086475" y="85858350"/>
          <a:ext cx="2457450" cy="1228725"/>
        </a:xfrm>
        <a:prstGeom prst="rect">
          <a:avLst/>
        </a:prstGeom>
      </xdr:spPr>
    </xdr:pic>
    <xdr:clientData/>
  </xdr:twoCellAnchor>
  <xdr:twoCellAnchor editAs="oneCell">
    <xdr:from>
      <xdr:col>4</xdr:col>
      <xdr:colOff>638175</xdr:colOff>
      <xdr:row>86</xdr:row>
      <xdr:rowOff>125757</xdr:rowOff>
    </xdr:from>
    <xdr:to>
      <xdr:col>4</xdr:col>
      <xdr:colOff>1828800</xdr:colOff>
      <xdr:row>86</xdr:row>
      <xdr:rowOff>999700</xdr:rowOff>
    </xdr:to>
    <xdr:pic>
      <xdr:nvPicPr>
        <xdr:cNvPr id="42" name="Picture 41"/>
        <xdr:cNvPicPr>
          <a:picLocks noChangeAspect="1"/>
        </xdr:cNvPicPr>
      </xdr:nvPicPr>
      <xdr:blipFill>
        <a:blip xmlns:r="http://schemas.openxmlformats.org/officeDocument/2006/relationships" r:embed="rId46"/>
        <a:stretch>
          <a:fillRect/>
        </a:stretch>
      </xdr:blipFill>
      <xdr:spPr>
        <a:xfrm>
          <a:off x="6600825" y="64362357"/>
          <a:ext cx="1190625" cy="873943"/>
        </a:xfrm>
        <a:prstGeom prst="rect">
          <a:avLst/>
        </a:prstGeom>
      </xdr:spPr>
    </xdr:pic>
    <xdr:clientData/>
  </xdr:twoCellAnchor>
  <xdr:twoCellAnchor editAs="oneCell">
    <xdr:from>
      <xdr:col>4</xdr:col>
      <xdr:colOff>409576</xdr:colOff>
      <xdr:row>81</xdr:row>
      <xdr:rowOff>85725</xdr:rowOff>
    </xdr:from>
    <xdr:to>
      <xdr:col>4</xdr:col>
      <xdr:colOff>1881318</xdr:colOff>
      <xdr:row>81</xdr:row>
      <xdr:rowOff>847568</xdr:rowOff>
    </xdr:to>
    <xdr:pic>
      <xdr:nvPicPr>
        <xdr:cNvPr id="54" name="Picture 53"/>
        <xdr:cNvPicPr>
          <a:picLocks noChangeAspect="1"/>
        </xdr:cNvPicPr>
      </xdr:nvPicPr>
      <xdr:blipFill>
        <a:blip xmlns:r="http://schemas.openxmlformats.org/officeDocument/2006/relationships" r:embed="rId47"/>
        <a:stretch>
          <a:fillRect/>
        </a:stretch>
      </xdr:blipFill>
      <xdr:spPr>
        <a:xfrm>
          <a:off x="6372226" y="62341125"/>
          <a:ext cx="1471742" cy="761843"/>
        </a:xfrm>
        <a:prstGeom prst="rect">
          <a:avLst/>
        </a:prstGeom>
      </xdr:spPr>
    </xdr:pic>
    <xdr:clientData/>
  </xdr:twoCellAnchor>
  <xdr:twoCellAnchor editAs="oneCell">
    <xdr:from>
      <xdr:col>4</xdr:col>
      <xdr:colOff>609600</xdr:colOff>
      <xdr:row>82</xdr:row>
      <xdr:rowOff>197786</xdr:rowOff>
    </xdr:from>
    <xdr:to>
      <xdr:col>4</xdr:col>
      <xdr:colOff>1818996</xdr:colOff>
      <xdr:row>82</xdr:row>
      <xdr:rowOff>1133259</xdr:rowOff>
    </xdr:to>
    <xdr:pic>
      <xdr:nvPicPr>
        <xdr:cNvPr id="58" name="Picture 57"/>
        <xdr:cNvPicPr>
          <a:picLocks noChangeAspect="1"/>
        </xdr:cNvPicPr>
      </xdr:nvPicPr>
      <xdr:blipFill>
        <a:blip xmlns:r="http://schemas.openxmlformats.org/officeDocument/2006/relationships" r:embed="rId48"/>
        <a:stretch>
          <a:fillRect/>
        </a:stretch>
      </xdr:blipFill>
      <xdr:spPr>
        <a:xfrm>
          <a:off x="6572250" y="63386636"/>
          <a:ext cx="1209396" cy="935473"/>
        </a:xfrm>
        <a:prstGeom prst="rect">
          <a:avLst/>
        </a:prstGeom>
      </xdr:spPr>
    </xdr:pic>
    <xdr:clientData/>
  </xdr:twoCellAnchor>
  <xdr:twoCellAnchor editAs="oneCell">
    <xdr:from>
      <xdr:col>4</xdr:col>
      <xdr:colOff>561975</xdr:colOff>
      <xdr:row>90</xdr:row>
      <xdr:rowOff>66675</xdr:rowOff>
    </xdr:from>
    <xdr:to>
      <xdr:col>4</xdr:col>
      <xdr:colOff>1891380</xdr:colOff>
      <xdr:row>90</xdr:row>
      <xdr:rowOff>1152525</xdr:rowOff>
    </xdr:to>
    <xdr:pic>
      <xdr:nvPicPr>
        <xdr:cNvPr id="2048" name="Picture 2047"/>
        <xdr:cNvPicPr>
          <a:picLocks noChangeAspect="1"/>
        </xdr:cNvPicPr>
      </xdr:nvPicPr>
      <xdr:blipFill>
        <a:blip xmlns:r="http://schemas.openxmlformats.org/officeDocument/2006/relationships" r:embed="rId49"/>
        <a:stretch>
          <a:fillRect/>
        </a:stretch>
      </xdr:blipFill>
      <xdr:spPr>
        <a:xfrm>
          <a:off x="6524625" y="70027800"/>
          <a:ext cx="1329405" cy="1085850"/>
        </a:xfrm>
        <a:prstGeom prst="rect">
          <a:avLst/>
        </a:prstGeom>
      </xdr:spPr>
    </xdr:pic>
    <xdr:clientData/>
  </xdr:twoCellAnchor>
  <xdr:twoCellAnchor editAs="oneCell">
    <xdr:from>
      <xdr:col>4</xdr:col>
      <xdr:colOff>619124</xdr:colOff>
      <xdr:row>91</xdr:row>
      <xdr:rowOff>85725</xdr:rowOff>
    </xdr:from>
    <xdr:to>
      <xdr:col>4</xdr:col>
      <xdr:colOff>1930977</xdr:colOff>
      <xdr:row>91</xdr:row>
      <xdr:rowOff>1047750</xdr:rowOff>
    </xdr:to>
    <xdr:pic>
      <xdr:nvPicPr>
        <xdr:cNvPr id="2055" name="Picture 2054"/>
        <xdr:cNvPicPr>
          <a:picLocks noChangeAspect="1"/>
        </xdr:cNvPicPr>
      </xdr:nvPicPr>
      <xdr:blipFill>
        <a:blip xmlns:r="http://schemas.openxmlformats.org/officeDocument/2006/relationships" r:embed="rId50"/>
        <a:stretch>
          <a:fillRect/>
        </a:stretch>
      </xdr:blipFill>
      <xdr:spPr>
        <a:xfrm>
          <a:off x="6581774" y="71304150"/>
          <a:ext cx="1311853" cy="962025"/>
        </a:xfrm>
        <a:prstGeom prst="rect">
          <a:avLst/>
        </a:prstGeom>
      </xdr:spPr>
    </xdr:pic>
    <xdr:clientData/>
  </xdr:twoCellAnchor>
  <xdr:twoCellAnchor editAs="oneCell">
    <xdr:from>
      <xdr:col>4</xdr:col>
      <xdr:colOff>771525</xdr:colOff>
      <xdr:row>92</xdr:row>
      <xdr:rowOff>161925</xdr:rowOff>
    </xdr:from>
    <xdr:to>
      <xdr:col>4</xdr:col>
      <xdr:colOff>1714382</xdr:colOff>
      <xdr:row>92</xdr:row>
      <xdr:rowOff>1095258</xdr:rowOff>
    </xdr:to>
    <xdr:pic>
      <xdr:nvPicPr>
        <xdr:cNvPr id="2056" name="Picture 2055"/>
        <xdr:cNvPicPr>
          <a:picLocks noChangeAspect="1"/>
        </xdr:cNvPicPr>
      </xdr:nvPicPr>
      <xdr:blipFill>
        <a:blip xmlns:r="http://schemas.openxmlformats.org/officeDocument/2006/relationships" r:embed="rId51"/>
        <a:stretch>
          <a:fillRect/>
        </a:stretch>
      </xdr:blipFill>
      <xdr:spPr>
        <a:xfrm>
          <a:off x="6734175" y="70094475"/>
          <a:ext cx="942857" cy="933333"/>
        </a:xfrm>
        <a:prstGeom prst="rect">
          <a:avLst/>
        </a:prstGeom>
      </xdr:spPr>
    </xdr:pic>
    <xdr:clientData/>
  </xdr:twoCellAnchor>
  <xdr:twoCellAnchor editAs="oneCell">
    <xdr:from>
      <xdr:col>4</xdr:col>
      <xdr:colOff>323850</xdr:colOff>
      <xdr:row>98</xdr:row>
      <xdr:rowOff>247650</xdr:rowOff>
    </xdr:from>
    <xdr:to>
      <xdr:col>4</xdr:col>
      <xdr:colOff>2038136</xdr:colOff>
      <xdr:row>98</xdr:row>
      <xdr:rowOff>1209555</xdr:rowOff>
    </xdr:to>
    <xdr:pic>
      <xdr:nvPicPr>
        <xdr:cNvPr id="2061" name="Picture 2060"/>
        <xdr:cNvPicPr>
          <a:picLocks noChangeAspect="1"/>
        </xdr:cNvPicPr>
      </xdr:nvPicPr>
      <xdr:blipFill>
        <a:blip xmlns:r="http://schemas.openxmlformats.org/officeDocument/2006/relationships" r:embed="rId52"/>
        <a:stretch>
          <a:fillRect/>
        </a:stretch>
      </xdr:blipFill>
      <xdr:spPr>
        <a:xfrm>
          <a:off x="6286500" y="79190850"/>
          <a:ext cx="1714286" cy="961905"/>
        </a:xfrm>
        <a:prstGeom prst="rect">
          <a:avLst/>
        </a:prstGeom>
      </xdr:spPr>
    </xdr:pic>
    <xdr:clientData/>
  </xdr:twoCellAnchor>
  <xdr:twoCellAnchor editAs="oneCell">
    <xdr:from>
      <xdr:col>4</xdr:col>
      <xdr:colOff>390524</xdr:colOff>
      <xdr:row>99</xdr:row>
      <xdr:rowOff>95250</xdr:rowOff>
    </xdr:from>
    <xdr:to>
      <xdr:col>4</xdr:col>
      <xdr:colOff>1793589</xdr:colOff>
      <xdr:row>99</xdr:row>
      <xdr:rowOff>1409700</xdr:rowOff>
    </xdr:to>
    <xdr:pic>
      <xdr:nvPicPr>
        <xdr:cNvPr id="2063" name="Picture 2062"/>
        <xdr:cNvPicPr>
          <a:picLocks noChangeAspect="1"/>
        </xdr:cNvPicPr>
      </xdr:nvPicPr>
      <xdr:blipFill>
        <a:blip xmlns:r="http://schemas.openxmlformats.org/officeDocument/2006/relationships" r:embed="rId53"/>
        <a:stretch>
          <a:fillRect/>
        </a:stretch>
      </xdr:blipFill>
      <xdr:spPr>
        <a:xfrm>
          <a:off x="6353174" y="82991325"/>
          <a:ext cx="1403065" cy="1314450"/>
        </a:xfrm>
        <a:prstGeom prst="rect">
          <a:avLst/>
        </a:prstGeom>
      </xdr:spPr>
    </xdr:pic>
    <xdr:clientData/>
  </xdr:twoCellAnchor>
  <xdr:twoCellAnchor editAs="oneCell">
    <xdr:from>
      <xdr:col>4</xdr:col>
      <xdr:colOff>685800</xdr:colOff>
      <xdr:row>115</xdr:row>
      <xdr:rowOff>28575</xdr:rowOff>
    </xdr:from>
    <xdr:to>
      <xdr:col>4</xdr:col>
      <xdr:colOff>1857229</xdr:colOff>
      <xdr:row>115</xdr:row>
      <xdr:rowOff>857146</xdr:rowOff>
    </xdr:to>
    <xdr:pic>
      <xdr:nvPicPr>
        <xdr:cNvPr id="3" name="Picture 2"/>
        <xdr:cNvPicPr>
          <a:picLocks noChangeAspect="1"/>
        </xdr:cNvPicPr>
      </xdr:nvPicPr>
      <xdr:blipFill>
        <a:blip xmlns:r="http://schemas.openxmlformats.org/officeDocument/2006/relationships" r:embed="rId54"/>
        <a:stretch>
          <a:fillRect/>
        </a:stretch>
      </xdr:blipFill>
      <xdr:spPr>
        <a:xfrm>
          <a:off x="6648450" y="94688025"/>
          <a:ext cx="1171429" cy="828571"/>
        </a:xfrm>
        <a:prstGeom prst="rect">
          <a:avLst/>
        </a:prstGeom>
      </xdr:spPr>
    </xdr:pic>
    <xdr:clientData/>
  </xdr:twoCellAnchor>
  <xdr:twoCellAnchor editAs="oneCell">
    <xdr:from>
      <xdr:col>4</xdr:col>
      <xdr:colOff>504825</xdr:colOff>
      <xdr:row>111</xdr:row>
      <xdr:rowOff>76200</xdr:rowOff>
    </xdr:from>
    <xdr:to>
      <xdr:col>4</xdr:col>
      <xdr:colOff>2019111</xdr:colOff>
      <xdr:row>111</xdr:row>
      <xdr:rowOff>1228581</xdr:rowOff>
    </xdr:to>
    <xdr:pic>
      <xdr:nvPicPr>
        <xdr:cNvPr id="47" name="Picture 46"/>
        <xdr:cNvPicPr>
          <a:picLocks noChangeAspect="1"/>
        </xdr:cNvPicPr>
      </xdr:nvPicPr>
      <xdr:blipFill>
        <a:blip xmlns:r="http://schemas.openxmlformats.org/officeDocument/2006/relationships" r:embed="rId55"/>
        <a:stretch>
          <a:fillRect/>
        </a:stretch>
      </xdr:blipFill>
      <xdr:spPr>
        <a:xfrm>
          <a:off x="6467475" y="92840175"/>
          <a:ext cx="1514286" cy="1152381"/>
        </a:xfrm>
        <a:prstGeom prst="rect">
          <a:avLst/>
        </a:prstGeom>
      </xdr:spPr>
    </xdr:pic>
    <xdr:clientData/>
  </xdr:twoCellAnchor>
  <xdr:twoCellAnchor editAs="oneCell">
    <xdr:from>
      <xdr:col>4</xdr:col>
      <xdr:colOff>571501</xdr:colOff>
      <xdr:row>107</xdr:row>
      <xdr:rowOff>50970</xdr:rowOff>
    </xdr:from>
    <xdr:to>
      <xdr:col>4</xdr:col>
      <xdr:colOff>1952625</xdr:colOff>
      <xdr:row>107</xdr:row>
      <xdr:rowOff>1183923</xdr:rowOff>
    </xdr:to>
    <xdr:pic>
      <xdr:nvPicPr>
        <xdr:cNvPr id="50" name="Picture 49"/>
        <xdr:cNvPicPr>
          <a:picLocks noChangeAspect="1"/>
        </xdr:cNvPicPr>
      </xdr:nvPicPr>
      <xdr:blipFill>
        <a:blip xmlns:r="http://schemas.openxmlformats.org/officeDocument/2006/relationships" r:embed="rId56"/>
        <a:stretch>
          <a:fillRect/>
        </a:stretch>
      </xdr:blipFill>
      <xdr:spPr>
        <a:xfrm>
          <a:off x="6534151" y="90928995"/>
          <a:ext cx="1381124" cy="1132953"/>
        </a:xfrm>
        <a:prstGeom prst="rect">
          <a:avLst/>
        </a:prstGeom>
      </xdr:spPr>
    </xdr:pic>
    <xdr:clientData/>
  </xdr:twoCellAnchor>
  <xdr:twoCellAnchor editAs="oneCell">
    <xdr:from>
      <xdr:col>4</xdr:col>
      <xdr:colOff>685800</xdr:colOff>
      <xdr:row>106</xdr:row>
      <xdr:rowOff>152400</xdr:rowOff>
    </xdr:from>
    <xdr:to>
      <xdr:col>4</xdr:col>
      <xdr:colOff>1476276</xdr:colOff>
      <xdr:row>106</xdr:row>
      <xdr:rowOff>1104781</xdr:rowOff>
    </xdr:to>
    <xdr:pic>
      <xdr:nvPicPr>
        <xdr:cNvPr id="62" name="Picture 61"/>
        <xdr:cNvPicPr>
          <a:picLocks noChangeAspect="1"/>
        </xdr:cNvPicPr>
      </xdr:nvPicPr>
      <xdr:blipFill>
        <a:blip xmlns:r="http://schemas.openxmlformats.org/officeDocument/2006/relationships" r:embed="rId57"/>
        <a:stretch>
          <a:fillRect/>
        </a:stretch>
      </xdr:blipFill>
      <xdr:spPr>
        <a:xfrm>
          <a:off x="6648450" y="89754075"/>
          <a:ext cx="790476" cy="952381"/>
        </a:xfrm>
        <a:prstGeom prst="rect">
          <a:avLst/>
        </a:prstGeom>
      </xdr:spPr>
    </xdr:pic>
    <xdr:clientData/>
  </xdr:twoCellAnchor>
  <xdr:twoCellAnchor editAs="oneCell">
    <xdr:from>
      <xdr:col>4</xdr:col>
      <xdr:colOff>600075</xdr:colOff>
      <xdr:row>105</xdr:row>
      <xdr:rowOff>19050</xdr:rowOff>
    </xdr:from>
    <xdr:to>
      <xdr:col>4</xdr:col>
      <xdr:colOff>2085975</xdr:colOff>
      <xdr:row>105</xdr:row>
      <xdr:rowOff>1299998</xdr:rowOff>
    </xdr:to>
    <xdr:pic>
      <xdr:nvPicPr>
        <xdr:cNvPr id="2050" name="Picture 2049"/>
        <xdr:cNvPicPr>
          <a:picLocks noChangeAspect="1"/>
        </xdr:cNvPicPr>
      </xdr:nvPicPr>
      <xdr:blipFill>
        <a:blip xmlns:r="http://schemas.openxmlformats.org/officeDocument/2006/relationships" r:embed="rId58"/>
        <a:stretch>
          <a:fillRect/>
        </a:stretch>
      </xdr:blipFill>
      <xdr:spPr>
        <a:xfrm>
          <a:off x="6562725" y="88144350"/>
          <a:ext cx="1485900" cy="1280948"/>
        </a:xfrm>
        <a:prstGeom prst="rect">
          <a:avLst/>
        </a:prstGeom>
      </xdr:spPr>
    </xdr:pic>
    <xdr:clientData/>
  </xdr:twoCellAnchor>
  <xdr:twoCellAnchor editAs="oneCell">
    <xdr:from>
      <xdr:col>4</xdr:col>
      <xdr:colOff>457200</xdr:colOff>
      <xdr:row>120</xdr:row>
      <xdr:rowOff>40158</xdr:rowOff>
    </xdr:from>
    <xdr:to>
      <xdr:col>4</xdr:col>
      <xdr:colOff>1695450</xdr:colOff>
      <xdr:row>120</xdr:row>
      <xdr:rowOff>876174</xdr:rowOff>
    </xdr:to>
    <xdr:pic>
      <xdr:nvPicPr>
        <xdr:cNvPr id="2064" name="Picture 2063"/>
        <xdr:cNvPicPr>
          <a:picLocks noChangeAspect="1"/>
        </xdr:cNvPicPr>
      </xdr:nvPicPr>
      <xdr:blipFill>
        <a:blip xmlns:r="http://schemas.openxmlformats.org/officeDocument/2006/relationships" r:embed="rId59"/>
        <a:stretch>
          <a:fillRect/>
        </a:stretch>
      </xdr:blipFill>
      <xdr:spPr>
        <a:xfrm>
          <a:off x="6419850" y="98566758"/>
          <a:ext cx="1238250" cy="836016"/>
        </a:xfrm>
        <a:prstGeom prst="rect">
          <a:avLst/>
        </a:prstGeom>
      </xdr:spPr>
    </xdr:pic>
    <xdr:clientData/>
  </xdr:twoCellAnchor>
  <xdr:twoCellAnchor editAs="oneCell">
    <xdr:from>
      <xdr:col>4</xdr:col>
      <xdr:colOff>590550</xdr:colOff>
      <xdr:row>89</xdr:row>
      <xdr:rowOff>76200</xdr:rowOff>
    </xdr:from>
    <xdr:to>
      <xdr:col>4</xdr:col>
      <xdr:colOff>1857375</xdr:colOff>
      <xdr:row>89</xdr:row>
      <xdr:rowOff>1170276</xdr:rowOff>
    </xdr:to>
    <xdr:pic>
      <xdr:nvPicPr>
        <xdr:cNvPr id="2065" name="Picture 2064"/>
        <xdr:cNvPicPr>
          <a:picLocks noChangeAspect="1"/>
        </xdr:cNvPicPr>
      </xdr:nvPicPr>
      <xdr:blipFill>
        <a:blip xmlns:r="http://schemas.openxmlformats.org/officeDocument/2006/relationships" r:embed="rId60"/>
        <a:stretch>
          <a:fillRect/>
        </a:stretch>
      </xdr:blipFill>
      <xdr:spPr>
        <a:xfrm>
          <a:off x="6553200" y="68789550"/>
          <a:ext cx="1266825" cy="1094076"/>
        </a:xfrm>
        <a:prstGeom prst="rect">
          <a:avLst/>
        </a:prstGeom>
      </xdr:spPr>
    </xdr:pic>
    <xdr:clientData/>
  </xdr:twoCellAnchor>
  <xdr:twoCellAnchor editAs="oneCell">
    <xdr:from>
      <xdr:col>4</xdr:col>
      <xdr:colOff>742950</xdr:colOff>
      <xdr:row>93</xdr:row>
      <xdr:rowOff>152399</xdr:rowOff>
    </xdr:from>
    <xdr:to>
      <xdr:col>4</xdr:col>
      <xdr:colOff>1714500</xdr:colOff>
      <xdr:row>93</xdr:row>
      <xdr:rowOff>1123949</xdr:rowOff>
    </xdr:to>
    <xdr:pic>
      <xdr:nvPicPr>
        <xdr:cNvPr id="84" name="Picture 83" descr="https://www.supercheapauto.com.au/dw/image/v2/BBRV_PRD/on/demandware.static/-/Sites-srg-internal-master-catalog/default/dw52c59427/images/521980/SCA_521980-02_hi-res.jpg?sw=1000&amp;sh=1000&amp;sm=fit"/>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6705600" y="73790174"/>
          <a:ext cx="97155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142875</xdr:colOff>
      <xdr:row>94</xdr:row>
      <xdr:rowOff>85725</xdr:rowOff>
    </xdr:from>
    <xdr:to>
      <xdr:col>4</xdr:col>
      <xdr:colOff>2476208</xdr:colOff>
      <xdr:row>94</xdr:row>
      <xdr:rowOff>1114296</xdr:rowOff>
    </xdr:to>
    <xdr:pic>
      <xdr:nvPicPr>
        <xdr:cNvPr id="2066" name="Picture 2065"/>
        <xdr:cNvPicPr>
          <a:picLocks noChangeAspect="1"/>
        </xdr:cNvPicPr>
      </xdr:nvPicPr>
      <xdr:blipFill>
        <a:blip xmlns:r="http://schemas.openxmlformats.org/officeDocument/2006/relationships" r:embed="rId62"/>
        <a:stretch>
          <a:fillRect/>
        </a:stretch>
      </xdr:blipFill>
      <xdr:spPr>
        <a:xfrm>
          <a:off x="6105525" y="74923650"/>
          <a:ext cx="2333333" cy="1028571"/>
        </a:xfrm>
        <a:prstGeom prst="rect">
          <a:avLst/>
        </a:prstGeom>
      </xdr:spPr>
    </xdr:pic>
    <xdr:clientData/>
  </xdr:twoCellAnchor>
  <xdr:twoCellAnchor editAs="oneCell">
    <xdr:from>
      <xdr:col>4</xdr:col>
      <xdr:colOff>990600</xdr:colOff>
      <xdr:row>87</xdr:row>
      <xdr:rowOff>66675</xdr:rowOff>
    </xdr:from>
    <xdr:to>
      <xdr:col>4</xdr:col>
      <xdr:colOff>2041779</xdr:colOff>
      <xdr:row>87</xdr:row>
      <xdr:rowOff>1247775</xdr:rowOff>
    </xdr:to>
    <xdr:pic>
      <xdr:nvPicPr>
        <xdr:cNvPr id="2067" name="Picture 2066"/>
        <xdr:cNvPicPr>
          <a:picLocks noChangeAspect="1"/>
        </xdr:cNvPicPr>
      </xdr:nvPicPr>
      <xdr:blipFill>
        <a:blip xmlns:r="http://schemas.openxmlformats.org/officeDocument/2006/relationships" r:embed="rId63"/>
        <a:stretch>
          <a:fillRect/>
        </a:stretch>
      </xdr:blipFill>
      <xdr:spPr>
        <a:xfrm>
          <a:off x="6953250" y="66265425"/>
          <a:ext cx="1051179" cy="1181100"/>
        </a:xfrm>
        <a:prstGeom prst="rect">
          <a:avLst/>
        </a:prstGeom>
      </xdr:spPr>
    </xdr:pic>
    <xdr:clientData/>
  </xdr:twoCellAnchor>
  <xdr:twoCellAnchor editAs="oneCell">
    <xdr:from>
      <xdr:col>4</xdr:col>
      <xdr:colOff>781050</xdr:colOff>
      <xdr:row>88</xdr:row>
      <xdr:rowOff>200025</xdr:rowOff>
    </xdr:from>
    <xdr:to>
      <xdr:col>4</xdr:col>
      <xdr:colOff>1600098</xdr:colOff>
      <xdr:row>88</xdr:row>
      <xdr:rowOff>1085739</xdr:rowOff>
    </xdr:to>
    <xdr:pic>
      <xdr:nvPicPr>
        <xdr:cNvPr id="2068" name="Picture 2067"/>
        <xdr:cNvPicPr>
          <a:picLocks noChangeAspect="1"/>
        </xdr:cNvPicPr>
      </xdr:nvPicPr>
      <xdr:blipFill>
        <a:blip xmlns:r="http://schemas.openxmlformats.org/officeDocument/2006/relationships" r:embed="rId64"/>
        <a:stretch>
          <a:fillRect/>
        </a:stretch>
      </xdr:blipFill>
      <xdr:spPr>
        <a:xfrm>
          <a:off x="6743700" y="67665600"/>
          <a:ext cx="819048" cy="885714"/>
        </a:xfrm>
        <a:prstGeom prst="rect">
          <a:avLst/>
        </a:prstGeom>
      </xdr:spPr>
    </xdr:pic>
    <xdr:clientData/>
  </xdr:twoCellAnchor>
  <xdr:twoCellAnchor editAs="oneCell">
    <xdr:from>
      <xdr:col>4</xdr:col>
      <xdr:colOff>438150</xdr:colOff>
      <xdr:row>76</xdr:row>
      <xdr:rowOff>57150</xdr:rowOff>
    </xdr:from>
    <xdr:to>
      <xdr:col>4</xdr:col>
      <xdr:colOff>2057400</xdr:colOff>
      <xdr:row>76</xdr:row>
      <xdr:rowOff>964135</xdr:rowOff>
    </xdr:to>
    <xdr:pic>
      <xdr:nvPicPr>
        <xdr:cNvPr id="2069" name="Picture 2068"/>
        <xdr:cNvPicPr>
          <a:picLocks noChangeAspect="1"/>
        </xdr:cNvPicPr>
      </xdr:nvPicPr>
      <xdr:blipFill>
        <a:blip xmlns:r="http://schemas.openxmlformats.org/officeDocument/2006/relationships" r:embed="rId65"/>
        <a:stretch>
          <a:fillRect/>
        </a:stretch>
      </xdr:blipFill>
      <xdr:spPr>
        <a:xfrm>
          <a:off x="6400800" y="54282975"/>
          <a:ext cx="1619250" cy="906985"/>
        </a:xfrm>
        <a:prstGeom prst="rect">
          <a:avLst/>
        </a:prstGeom>
      </xdr:spPr>
    </xdr:pic>
    <xdr:clientData/>
  </xdr:twoCellAnchor>
  <xdr:twoCellAnchor editAs="oneCell">
    <xdr:from>
      <xdr:col>4</xdr:col>
      <xdr:colOff>933450</xdr:colOff>
      <xdr:row>77</xdr:row>
      <xdr:rowOff>38100</xdr:rowOff>
    </xdr:from>
    <xdr:to>
      <xdr:col>4</xdr:col>
      <xdr:colOff>1604661</xdr:colOff>
      <xdr:row>77</xdr:row>
      <xdr:rowOff>1047519</xdr:rowOff>
    </xdr:to>
    <xdr:pic>
      <xdr:nvPicPr>
        <xdr:cNvPr id="2072" name="Picture 2071"/>
        <xdr:cNvPicPr>
          <a:picLocks noChangeAspect="1"/>
        </xdr:cNvPicPr>
      </xdr:nvPicPr>
      <xdr:blipFill>
        <a:blip xmlns:r="http://schemas.openxmlformats.org/officeDocument/2006/relationships" r:embed="rId66"/>
        <a:stretch>
          <a:fillRect/>
        </a:stretch>
      </xdr:blipFill>
      <xdr:spPr>
        <a:xfrm>
          <a:off x="6896100" y="55283100"/>
          <a:ext cx="671211" cy="1009419"/>
        </a:xfrm>
        <a:prstGeom prst="rect">
          <a:avLst/>
        </a:prstGeom>
      </xdr:spPr>
    </xdr:pic>
    <xdr:clientData/>
  </xdr:twoCellAnchor>
  <xdr:twoCellAnchor editAs="oneCell">
    <xdr:from>
      <xdr:col>4</xdr:col>
      <xdr:colOff>400050</xdr:colOff>
      <xdr:row>74</xdr:row>
      <xdr:rowOff>28575</xdr:rowOff>
    </xdr:from>
    <xdr:to>
      <xdr:col>4</xdr:col>
      <xdr:colOff>1123950</xdr:colOff>
      <xdr:row>74</xdr:row>
      <xdr:rowOff>998328</xdr:rowOff>
    </xdr:to>
    <xdr:pic>
      <xdr:nvPicPr>
        <xdr:cNvPr id="2074" name="Picture 2073"/>
        <xdr:cNvPicPr>
          <a:picLocks noChangeAspect="1"/>
        </xdr:cNvPicPr>
      </xdr:nvPicPr>
      <xdr:blipFill>
        <a:blip xmlns:r="http://schemas.openxmlformats.org/officeDocument/2006/relationships" r:embed="rId67"/>
        <a:stretch>
          <a:fillRect/>
        </a:stretch>
      </xdr:blipFill>
      <xdr:spPr>
        <a:xfrm>
          <a:off x="6362700" y="52454175"/>
          <a:ext cx="723900" cy="969753"/>
        </a:xfrm>
        <a:prstGeom prst="rect">
          <a:avLst/>
        </a:prstGeom>
      </xdr:spPr>
    </xdr:pic>
    <xdr:clientData/>
  </xdr:twoCellAnchor>
  <xdr:twoCellAnchor editAs="oneCell">
    <xdr:from>
      <xdr:col>4</xdr:col>
      <xdr:colOff>304800</xdr:colOff>
      <xdr:row>72</xdr:row>
      <xdr:rowOff>95250</xdr:rowOff>
    </xdr:from>
    <xdr:to>
      <xdr:col>4</xdr:col>
      <xdr:colOff>2228610</xdr:colOff>
      <xdr:row>72</xdr:row>
      <xdr:rowOff>990488</xdr:rowOff>
    </xdr:to>
    <xdr:pic>
      <xdr:nvPicPr>
        <xdr:cNvPr id="2075" name="Picture 2074"/>
        <xdr:cNvPicPr>
          <a:picLocks noChangeAspect="1"/>
        </xdr:cNvPicPr>
      </xdr:nvPicPr>
      <xdr:blipFill>
        <a:blip xmlns:r="http://schemas.openxmlformats.org/officeDocument/2006/relationships" r:embed="rId68"/>
        <a:stretch>
          <a:fillRect/>
        </a:stretch>
      </xdr:blipFill>
      <xdr:spPr>
        <a:xfrm>
          <a:off x="6267450" y="50539650"/>
          <a:ext cx="1923810" cy="895238"/>
        </a:xfrm>
        <a:prstGeom prst="rect">
          <a:avLst/>
        </a:prstGeom>
      </xdr:spPr>
    </xdr:pic>
    <xdr:clientData/>
  </xdr:twoCellAnchor>
  <xdr:twoCellAnchor editAs="oneCell">
    <xdr:from>
      <xdr:col>4</xdr:col>
      <xdr:colOff>352425</xdr:colOff>
      <xdr:row>71</xdr:row>
      <xdr:rowOff>103350</xdr:rowOff>
    </xdr:from>
    <xdr:to>
      <xdr:col>4</xdr:col>
      <xdr:colOff>2133600</xdr:colOff>
      <xdr:row>71</xdr:row>
      <xdr:rowOff>942838</xdr:rowOff>
    </xdr:to>
    <xdr:pic>
      <xdr:nvPicPr>
        <xdr:cNvPr id="2077" name="Picture 2076"/>
        <xdr:cNvPicPr>
          <a:picLocks noChangeAspect="1"/>
        </xdr:cNvPicPr>
      </xdr:nvPicPr>
      <xdr:blipFill>
        <a:blip xmlns:r="http://schemas.openxmlformats.org/officeDocument/2006/relationships" r:embed="rId69"/>
        <a:stretch>
          <a:fillRect/>
        </a:stretch>
      </xdr:blipFill>
      <xdr:spPr>
        <a:xfrm>
          <a:off x="6315075" y="49500000"/>
          <a:ext cx="1781175" cy="839488"/>
        </a:xfrm>
        <a:prstGeom prst="rect">
          <a:avLst/>
        </a:prstGeom>
      </xdr:spPr>
    </xdr:pic>
    <xdr:clientData/>
  </xdr:twoCellAnchor>
  <xdr:twoCellAnchor editAs="oneCell">
    <xdr:from>
      <xdr:col>4</xdr:col>
      <xdr:colOff>714376</xdr:colOff>
      <xdr:row>70</xdr:row>
      <xdr:rowOff>69401</xdr:rowOff>
    </xdr:from>
    <xdr:to>
      <xdr:col>4</xdr:col>
      <xdr:colOff>1590676</xdr:colOff>
      <xdr:row>70</xdr:row>
      <xdr:rowOff>994705</xdr:rowOff>
    </xdr:to>
    <xdr:pic>
      <xdr:nvPicPr>
        <xdr:cNvPr id="2078" name="Picture 2077"/>
        <xdr:cNvPicPr>
          <a:picLocks noChangeAspect="1"/>
        </xdr:cNvPicPr>
      </xdr:nvPicPr>
      <xdr:blipFill>
        <a:blip xmlns:r="http://schemas.openxmlformats.org/officeDocument/2006/relationships" r:embed="rId70"/>
        <a:stretch>
          <a:fillRect/>
        </a:stretch>
      </xdr:blipFill>
      <xdr:spPr>
        <a:xfrm>
          <a:off x="6677026" y="48427826"/>
          <a:ext cx="876300" cy="925304"/>
        </a:xfrm>
        <a:prstGeom prst="rect">
          <a:avLst/>
        </a:prstGeom>
      </xdr:spPr>
    </xdr:pic>
    <xdr:clientData/>
  </xdr:twoCellAnchor>
  <xdr:twoCellAnchor editAs="oneCell">
    <xdr:from>
      <xdr:col>4</xdr:col>
      <xdr:colOff>628650</xdr:colOff>
      <xdr:row>68</xdr:row>
      <xdr:rowOff>76200</xdr:rowOff>
    </xdr:from>
    <xdr:to>
      <xdr:col>4</xdr:col>
      <xdr:colOff>1672107</xdr:colOff>
      <xdr:row>68</xdr:row>
      <xdr:rowOff>942800</xdr:rowOff>
    </xdr:to>
    <xdr:pic>
      <xdr:nvPicPr>
        <xdr:cNvPr id="2079" name="Picture 2078"/>
        <xdr:cNvPicPr>
          <a:picLocks noChangeAspect="1"/>
        </xdr:cNvPicPr>
      </xdr:nvPicPr>
      <xdr:blipFill>
        <a:blip xmlns:r="http://schemas.openxmlformats.org/officeDocument/2006/relationships" r:embed="rId71"/>
        <a:stretch>
          <a:fillRect/>
        </a:stretch>
      </xdr:blipFill>
      <xdr:spPr>
        <a:xfrm>
          <a:off x="6591300" y="46739175"/>
          <a:ext cx="1043457" cy="866600"/>
        </a:xfrm>
        <a:prstGeom prst="rect">
          <a:avLst/>
        </a:prstGeom>
      </xdr:spPr>
    </xdr:pic>
    <xdr:clientData/>
  </xdr:twoCellAnchor>
  <xdr:twoCellAnchor editAs="oneCell">
    <xdr:from>
      <xdr:col>4</xdr:col>
      <xdr:colOff>285751</xdr:colOff>
      <xdr:row>47</xdr:row>
      <xdr:rowOff>239780</xdr:rowOff>
    </xdr:from>
    <xdr:to>
      <xdr:col>4</xdr:col>
      <xdr:colOff>2047875</xdr:colOff>
      <xdr:row>47</xdr:row>
      <xdr:rowOff>790444</xdr:rowOff>
    </xdr:to>
    <xdr:pic>
      <xdr:nvPicPr>
        <xdr:cNvPr id="64" name="Picture 63"/>
        <xdr:cNvPicPr>
          <a:picLocks noChangeAspect="1"/>
        </xdr:cNvPicPr>
      </xdr:nvPicPr>
      <xdr:blipFill>
        <a:blip xmlns:r="http://schemas.openxmlformats.org/officeDocument/2006/relationships" r:embed="rId72"/>
        <a:stretch>
          <a:fillRect/>
        </a:stretch>
      </xdr:blipFill>
      <xdr:spPr>
        <a:xfrm>
          <a:off x="6248401" y="30919805"/>
          <a:ext cx="1762124" cy="550664"/>
        </a:xfrm>
        <a:prstGeom prst="rect">
          <a:avLst/>
        </a:prstGeom>
      </xdr:spPr>
    </xdr:pic>
    <xdr:clientData/>
  </xdr:twoCellAnchor>
  <xdr:twoCellAnchor editAs="oneCell">
    <xdr:from>
      <xdr:col>4</xdr:col>
      <xdr:colOff>800100</xdr:colOff>
      <xdr:row>48</xdr:row>
      <xdr:rowOff>47624</xdr:rowOff>
    </xdr:from>
    <xdr:to>
      <xdr:col>4</xdr:col>
      <xdr:colOff>1800907</xdr:colOff>
      <xdr:row>48</xdr:row>
      <xdr:rowOff>952309</xdr:rowOff>
    </xdr:to>
    <xdr:pic>
      <xdr:nvPicPr>
        <xdr:cNvPr id="65" name="Picture 64"/>
        <xdr:cNvPicPr>
          <a:picLocks noChangeAspect="1"/>
        </xdr:cNvPicPr>
      </xdr:nvPicPr>
      <xdr:blipFill>
        <a:blip xmlns:r="http://schemas.openxmlformats.org/officeDocument/2006/relationships" r:embed="rId73"/>
        <a:stretch>
          <a:fillRect/>
        </a:stretch>
      </xdr:blipFill>
      <xdr:spPr>
        <a:xfrm>
          <a:off x="6762750" y="31584899"/>
          <a:ext cx="1000807" cy="904685"/>
        </a:xfrm>
        <a:prstGeom prst="rect">
          <a:avLst/>
        </a:prstGeom>
      </xdr:spPr>
    </xdr:pic>
    <xdr:clientData/>
  </xdr:twoCellAnchor>
  <xdr:twoCellAnchor editAs="oneCell">
    <xdr:from>
      <xdr:col>4</xdr:col>
      <xdr:colOff>695325</xdr:colOff>
      <xdr:row>116</xdr:row>
      <xdr:rowOff>95250</xdr:rowOff>
    </xdr:from>
    <xdr:to>
      <xdr:col>4</xdr:col>
      <xdr:colOff>1657954</xdr:colOff>
      <xdr:row>116</xdr:row>
      <xdr:rowOff>1180921</xdr:rowOff>
    </xdr:to>
    <xdr:pic>
      <xdr:nvPicPr>
        <xdr:cNvPr id="66" name="Picture 65"/>
        <xdr:cNvPicPr>
          <a:picLocks noChangeAspect="1"/>
        </xdr:cNvPicPr>
      </xdr:nvPicPr>
      <xdr:blipFill>
        <a:blip xmlns:r="http://schemas.openxmlformats.org/officeDocument/2006/relationships" r:embed="rId74"/>
        <a:stretch>
          <a:fillRect/>
        </a:stretch>
      </xdr:blipFill>
      <xdr:spPr>
        <a:xfrm>
          <a:off x="6657975" y="97736025"/>
          <a:ext cx="962629" cy="1085671"/>
        </a:xfrm>
        <a:prstGeom prst="rect">
          <a:avLst/>
        </a:prstGeom>
      </xdr:spPr>
    </xdr:pic>
    <xdr:clientData/>
  </xdr:twoCellAnchor>
  <xdr:twoCellAnchor editAs="oneCell">
    <xdr:from>
      <xdr:col>4</xdr:col>
      <xdr:colOff>809113</xdr:colOff>
      <xdr:row>14</xdr:row>
      <xdr:rowOff>20484</xdr:rowOff>
    </xdr:from>
    <xdr:to>
      <xdr:col>4</xdr:col>
      <xdr:colOff>1802581</xdr:colOff>
      <xdr:row>14</xdr:row>
      <xdr:rowOff>810164</xdr:rowOff>
    </xdr:to>
    <xdr:pic>
      <xdr:nvPicPr>
        <xdr:cNvPr id="10" name="Picture 9"/>
        <xdr:cNvPicPr>
          <a:picLocks noChangeAspect="1"/>
        </xdr:cNvPicPr>
      </xdr:nvPicPr>
      <xdr:blipFill>
        <a:blip xmlns:r="http://schemas.openxmlformats.org/officeDocument/2006/relationships" r:embed="rId75"/>
        <a:stretch>
          <a:fillRect/>
        </a:stretch>
      </xdr:blipFill>
      <xdr:spPr>
        <a:xfrm>
          <a:off x="7179597" y="7783871"/>
          <a:ext cx="993468" cy="789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5</xdr:row>
      <xdr:rowOff>0</xdr:rowOff>
    </xdr:from>
    <xdr:to>
      <xdr:col>5</xdr:col>
      <xdr:colOff>304800</xdr:colOff>
      <xdr:row>6</xdr:row>
      <xdr:rowOff>95250</xdr:rowOff>
    </xdr:to>
    <xdr:sp macro="" textlink="">
      <xdr:nvSpPr>
        <xdr:cNvPr id="41" name="AutoShape 4" descr="How to Choose &amp; Use a GPS for Hiking | REI Co-op"/>
        <xdr:cNvSpPr>
          <a:spLocks noChangeAspect="1" noChangeArrowheads="1"/>
        </xdr:cNvSpPr>
      </xdr:nvSpPr>
      <xdr:spPr bwMode="auto">
        <a:xfrm>
          <a:off x="5962650" y="449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95250</xdr:rowOff>
    </xdr:to>
    <xdr:sp macro="" textlink="">
      <xdr:nvSpPr>
        <xdr:cNvPr id="42" name="AutoShape 9" descr="How to Choose &amp; Use a GPS for Hiking | REI Co-op"/>
        <xdr:cNvSpPr>
          <a:spLocks noChangeAspect="1" noChangeArrowheads="1"/>
        </xdr:cNvSpPr>
      </xdr:nvSpPr>
      <xdr:spPr bwMode="auto">
        <a:xfrm>
          <a:off x="5962650" y="449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6</xdr:row>
      <xdr:rowOff>0</xdr:rowOff>
    </xdr:from>
    <xdr:to>
      <xdr:col>4</xdr:col>
      <xdr:colOff>304800</xdr:colOff>
      <xdr:row>6</xdr:row>
      <xdr:rowOff>307102</xdr:rowOff>
    </xdr:to>
    <xdr:sp macro="" textlink="">
      <xdr:nvSpPr>
        <xdr:cNvPr id="41" name="AutoShape 4" descr="How to Choose &amp; Use a GPS for Hiking | REI Co-op"/>
        <xdr:cNvSpPr>
          <a:spLocks noChangeAspect="1" noChangeArrowheads="1"/>
        </xdr:cNvSpPr>
      </xdr:nvSpPr>
      <xdr:spPr bwMode="auto">
        <a:xfrm>
          <a:off x="5962650" y="44119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6</xdr:row>
      <xdr:rowOff>0</xdr:rowOff>
    </xdr:from>
    <xdr:to>
      <xdr:col>4</xdr:col>
      <xdr:colOff>304800</xdr:colOff>
      <xdr:row>6</xdr:row>
      <xdr:rowOff>307102</xdr:rowOff>
    </xdr:to>
    <xdr:sp macro="" textlink="">
      <xdr:nvSpPr>
        <xdr:cNvPr id="42" name="AutoShape 9" descr="How to Choose &amp; Use a GPS for Hiking | REI Co-op"/>
        <xdr:cNvSpPr>
          <a:spLocks noChangeAspect="1" noChangeArrowheads="1"/>
        </xdr:cNvSpPr>
      </xdr:nvSpPr>
      <xdr:spPr bwMode="auto">
        <a:xfrm>
          <a:off x="5962650" y="44119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447675</xdr:colOff>
      <xdr:row>9</xdr:row>
      <xdr:rowOff>95250</xdr:rowOff>
    </xdr:from>
    <xdr:to>
      <xdr:col>4</xdr:col>
      <xdr:colOff>1609580</xdr:colOff>
      <xdr:row>9</xdr:row>
      <xdr:rowOff>1333345</xdr:rowOff>
    </xdr:to>
    <xdr:pic>
      <xdr:nvPicPr>
        <xdr:cNvPr id="50" name="Picture 49"/>
        <xdr:cNvPicPr>
          <a:picLocks noChangeAspect="1"/>
        </xdr:cNvPicPr>
      </xdr:nvPicPr>
      <xdr:blipFill>
        <a:blip xmlns:r="http://schemas.openxmlformats.org/officeDocument/2006/relationships" r:embed="rId1"/>
        <a:stretch>
          <a:fillRect/>
        </a:stretch>
      </xdr:blipFill>
      <xdr:spPr>
        <a:xfrm>
          <a:off x="6410325" y="72656700"/>
          <a:ext cx="1161905" cy="1238095"/>
        </a:xfrm>
        <a:prstGeom prst="rect">
          <a:avLst/>
        </a:prstGeom>
      </xdr:spPr>
    </xdr:pic>
    <xdr:clientData/>
  </xdr:twoCellAnchor>
  <xdr:twoCellAnchor editAs="oneCell">
    <xdr:from>
      <xdr:col>4</xdr:col>
      <xdr:colOff>561975</xdr:colOff>
      <xdr:row>10</xdr:row>
      <xdr:rowOff>104776</xdr:rowOff>
    </xdr:from>
    <xdr:to>
      <xdr:col>4</xdr:col>
      <xdr:colOff>1895475</xdr:colOff>
      <xdr:row>10</xdr:row>
      <xdr:rowOff>1333000</xdr:rowOff>
    </xdr:to>
    <xdr:pic>
      <xdr:nvPicPr>
        <xdr:cNvPr id="51" name="Picture 50"/>
        <xdr:cNvPicPr>
          <a:picLocks noChangeAspect="1"/>
        </xdr:cNvPicPr>
      </xdr:nvPicPr>
      <xdr:blipFill>
        <a:blip xmlns:r="http://schemas.openxmlformats.org/officeDocument/2006/relationships" r:embed="rId2"/>
        <a:stretch>
          <a:fillRect/>
        </a:stretch>
      </xdr:blipFill>
      <xdr:spPr>
        <a:xfrm>
          <a:off x="6524625" y="74142601"/>
          <a:ext cx="1333500" cy="1228224"/>
        </a:xfrm>
        <a:prstGeom prst="rect">
          <a:avLst/>
        </a:prstGeom>
      </xdr:spPr>
    </xdr:pic>
    <xdr:clientData/>
  </xdr:twoCellAnchor>
  <xdr:twoCellAnchor editAs="oneCell">
    <xdr:from>
      <xdr:col>4</xdr:col>
      <xdr:colOff>771525</xdr:colOff>
      <xdr:row>6</xdr:row>
      <xdr:rowOff>47625</xdr:rowOff>
    </xdr:from>
    <xdr:to>
      <xdr:col>4</xdr:col>
      <xdr:colOff>1790573</xdr:colOff>
      <xdr:row>6</xdr:row>
      <xdr:rowOff>1285720</xdr:rowOff>
    </xdr:to>
    <xdr:pic>
      <xdr:nvPicPr>
        <xdr:cNvPr id="67" name="Picture 66"/>
        <xdr:cNvPicPr>
          <a:picLocks noChangeAspect="1"/>
        </xdr:cNvPicPr>
      </xdr:nvPicPr>
      <xdr:blipFill>
        <a:blip xmlns:r="http://schemas.openxmlformats.org/officeDocument/2006/relationships" r:embed="rId3"/>
        <a:stretch>
          <a:fillRect/>
        </a:stretch>
      </xdr:blipFill>
      <xdr:spPr>
        <a:xfrm>
          <a:off x="6734175" y="70151625"/>
          <a:ext cx="1019048" cy="1238095"/>
        </a:xfrm>
        <a:prstGeom prst="rect">
          <a:avLst/>
        </a:prstGeom>
      </xdr:spPr>
    </xdr:pic>
    <xdr:clientData/>
  </xdr:twoCellAnchor>
  <xdr:twoCellAnchor editAs="oneCell">
    <xdr:from>
      <xdr:col>4</xdr:col>
      <xdr:colOff>552450</xdr:colOff>
      <xdr:row>7</xdr:row>
      <xdr:rowOff>93144</xdr:rowOff>
    </xdr:from>
    <xdr:to>
      <xdr:col>4</xdr:col>
      <xdr:colOff>1973631</xdr:colOff>
      <xdr:row>7</xdr:row>
      <xdr:rowOff>885825</xdr:rowOff>
    </xdr:to>
    <xdr:pic>
      <xdr:nvPicPr>
        <xdr:cNvPr id="68" name="Picture 67"/>
        <xdr:cNvPicPr>
          <a:picLocks noChangeAspect="1"/>
        </xdr:cNvPicPr>
      </xdr:nvPicPr>
      <xdr:blipFill>
        <a:blip xmlns:r="http://schemas.openxmlformats.org/officeDocument/2006/relationships" r:embed="rId4"/>
        <a:stretch>
          <a:fillRect/>
        </a:stretch>
      </xdr:blipFill>
      <xdr:spPr>
        <a:xfrm>
          <a:off x="6515100" y="71502069"/>
          <a:ext cx="1421181" cy="792681"/>
        </a:xfrm>
        <a:prstGeom prst="rect">
          <a:avLst/>
        </a:prstGeom>
      </xdr:spPr>
    </xdr:pic>
    <xdr:clientData/>
  </xdr:twoCellAnchor>
  <xdr:twoCellAnchor editAs="oneCell">
    <xdr:from>
      <xdr:col>4</xdr:col>
      <xdr:colOff>603697</xdr:colOff>
      <xdr:row>8</xdr:row>
      <xdr:rowOff>93908</xdr:rowOff>
    </xdr:from>
    <xdr:to>
      <xdr:col>4</xdr:col>
      <xdr:colOff>1314718</xdr:colOff>
      <xdr:row>8</xdr:row>
      <xdr:rowOff>1361077</xdr:rowOff>
    </xdr:to>
    <xdr:pic>
      <xdr:nvPicPr>
        <xdr:cNvPr id="2" name="Picture 1"/>
        <xdr:cNvPicPr>
          <a:picLocks noChangeAspect="1"/>
        </xdr:cNvPicPr>
      </xdr:nvPicPr>
      <xdr:blipFill>
        <a:blip xmlns:r="http://schemas.openxmlformats.org/officeDocument/2006/relationships" r:embed="rId5"/>
        <a:stretch>
          <a:fillRect/>
        </a:stretch>
      </xdr:blipFill>
      <xdr:spPr>
        <a:xfrm>
          <a:off x="6560176" y="4158802"/>
          <a:ext cx="711021" cy="1267169"/>
        </a:xfrm>
        <a:prstGeom prst="rect">
          <a:avLst/>
        </a:prstGeom>
      </xdr:spPr>
    </xdr:pic>
    <xdr:clientData/>
  </xdr:twoCellAnchor>
  <xdr:twoCellAnchor editAs="oneCell">
    <xdr:from>
      <xdr:col>4</xdr:col>
      <xdr:colOff>241479</xdr:colOff>
      <xdr:row>11</xdr:row>
      <xdr:rowOff>40246</xdr:rowOff>
    </xdr:from>
    <xdr:to>
      <xdr:col>5</xdr:col>
      <xdr:colOff>216884</xdr:colOff>
      <xdr:row>11</xdr:row>
      <xdr:rowOff>1399682</xdr:rowOff>
    </xdr:to>
    <xdr:pic>
      <xdr:nvPicPr>
        <xdr:cNvPr id="3" name="Picture 2"/>
        <xdr:cNvPicPr>
          <a:picLocks noChangeAspect="1"/>
        </xdr:cNvPicPr>
      </xdr:nvPicPr>
      <xdr:blipFill>
        <a:blip xmlns:r="http://schemas.openxmlformats.org/officeDocument/2006/relationships" r:embed="rId6"/>
        <a:stretch>
          <a:fillRect/>
        </a:stretch>
      </xdr:blipFill>
      <xdr:spPr>
        <a:xfrm>
          <a:off x="6197958" y="8411514"/>
          <a:ext cx="2039155" cy="1359436"/>
        </a:xfrm>
        <a:prstGeom prst="rect">
          <a:avLst/>
        </a:prstGeom>
      </xdr:spPr>
    </xdr:pic>
    <xdr:clientData/>
  </xdr:twoCellAnchor>
  <xdr:twoCellAnchor editAs="oneCell">
    <xdr:from>
      <xdr:col>4</xdr:col>
      <xdr:colOff>93910</xdr:colOff>
      <xdr:row>12</xdr:row>
      <xdr:rowOff>465755</xdr:rowOff>
    </xdr:from>
    <xdr:to>
      <xdr:col>4</xdr:col>
      <xdr:colOff>1944688</xdr:colOff>
      <xdr:row>12</xdr:row>
      <xdr:rowOff>1303843</xdr:rowOff>
    </xdr:to>
    <xdr:pic>
      <xdr:nvPicPr>
        <xdr:cNvPr id="5" name="Picture 4"/>
        <xdr:cNvPicPr>
          <a:picLocks noChangeAspect="1"/>
        </xdr:cNvPicPr>
      </xdr:nvPicPr>
      <xdr:blipFill>
        <a:blip xmlns:r="http://schemas.openxmlformats.org/officeDocument/2006/relationships" r:embed="rId7"/>
        <a:stretch>
          <a:fillRect/>
        </a:stretch>
      </xdr:blipFill>
      <xdr:spPr>
        <a:xfrm>
          <a:off x="4251176" y="9901458"/>
          <a:ext cx="1850778" cy="8380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5</xdr:row>
      <xdr:rowOff>0</xdr:rowOff>
    </xdr:from>
    <xdr:to>
      <xdr:col>5</xdr:col>
      <xdr:colOff>304800</xdr:colOff>
      <xdr:row>6</xdr:row>
      <xdr:rowOff>95250</xdr:rowOff>
    </xdr:to>
    <xdr:sp macro="" textlink="">
      <xdr:nvSpPr>
        <xdr:cNvPr id="41" name="AutoShape 4" descr="How to Choose &amp; Use a GPS for Hiking | REI Co-op"/>
        <xdr:cNvSpPr>
          <a:spLocks noChangeAspect="1" noChangeArrowheads="1"/>
        </xdr:cNvSpPr>
      </xdr:nvSpPr>
      <xdr:spPr bwMode="auto">
        <a:xfrm>
          <a:off x="5962650" y="449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95250</xdr:rowOff>
    </xdr:to>
    <xdr:sp macro="" textlink="">
      <xdr:nvSpPr>
        <xdr:cNvPr id="42" name="AutoShape 9" descr="How to Choose &amp; Use a GPS for Hiking | REI Co-op"/>
        <xdr:cNvSpPr>
          <a:spLocks noChangeAspect="1" noChangeArrowheads="1"/>
        </xdr:cNvSpPr>
      </xdr:nvSpPr>
      <xdr:spPr bwMode="auto">
        <a:xfrm>
          <a:off x="5962650" y="449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24"/>
  <sheetViews>
    <sheetView tabSelected="1" workbookViewId="0">
      <selection activeCell="F10" sqref="F10"/>
    </sheetView>
  </sheetViews>
  <sheetFormatPr defaultRowHeight="15" x14ac:dyDescent="0.25"/>
  <cols>
    <col min="1" max="16384" width="9.140625" style="45"/>
  </cols>
  <sheetData>
    <row r="2" spans="2:4" x14ac:dyDescent="0.25">
      <c r="B2" s="1"/>
      <c r="C2" s="1"/>
      <c r="D2" s="1"/>
    </row>
    <row r="3" spans="2:4" ht="15.75" x14ac:dyDescent="0.25">
      <c r="B3" s="127" t="s">
        <v>1</v>
      </c>
      <c r="C3" s="1"/>
      <c r="D3" s="1"/>
    </row>
    <row r="5" spans="2:4" x14ac:dyDescent="0.25">
      <c r="B5" s="181" t="s">
        <v>2</v>
      </c>
    </row>
    <row r="6" spans="2:4" x14ac:dyDescent="0.25">
      <c r="B6" s="182" t="s">
        <v>607</v>
      </c>
    </row>
    <row r="7" spans="2:4" x14ac:dyDescent="0.25">
      <c r="B7" s="182" t="s">
        <v>608</v>
      </c>
    </row>
    <row r="8" spans="2:4" x14ac:dyDescent="0.25">
      <c r="B8" s="182" t="s">
        <v>609</v>
      </c>
    </row>
    <row r="9" spans="2:4" x14ac:dyDescent="0.25">
      <c r="B9" s="182" t="s">
        <v>610</v>
      </c>
    </row>
    <row r="10" spans="2:4" x14ac:dyDescent="0.25">
      <c r="B10" s="182" t="s">
        <v>611</v>
      </c>
    </row>
    <row r="11" spans="2:4" x14ac:dyDescent="0.25">
      <c r="B11" s="182" t="s">
        <v>612</v>
      </c>
    </row>
    <row r="13" spans="2:4" ht="15.75" x14ac:dyDescent="0.25">
      <c r="B13" s="127" t="s">
        <v>2</v>
      </c>
      <c r="C13" s="1"/>
    </row>
    <row r="14" spans="2:4" ht="15.75" x14ac:dyDescent="0.25">
      <c r="B14" s="128"/>
    </row>
    <row r="15" spans="2:4" ht="15.75" x14ac:dyDescent="0.25">
      <c r="B15" s="129" t="s">
        <v>602</v>
      </c>
    </row>
    <row r="16" spans="2:4" ht="15.75" x14ac:dyDescent="0.25">
      <c r="B16" s="129" t="s">
        <v>603</v>
      </c>
    </row>
    <row r="17" spans="2:2" ht="15.75" x14ac:dyDescent="0.25">
      <c r="B17" s="129" t="s">
        <v>604</v>
      </c>
    </row>
    <row r="18" spans="2:2" ht="15.75" x14ac:dyDescent="0.25">
      <c r="B18" s="129" t="s">
        <v>462</v>
      </c>
    </row>
    <row r="19" spans="2:2" ht="15.75" x14ac:dyDescent="0.25">
      <c r="B19" s="129" t="s">
        <v>605</v>
      </c>
    </row>
    <row r="20" spans="2:2" ht="15.75" x14ac:dyDescent="0.25">
      <c r="B20" s="129" t="s">
        <v>463</v>
      </c>
    </row>
    <row r="21" spans="2:2" ht="15.75" x14ac:dyDescent="0.25">
      <c r="B21" s="129" t="s">
        <v>600</v>
      </c>
    </row>
    <row r="22" spans="2:2" ht="15.75" x14ac:dyDescent="0.25">
      <c r="B22" s="129" t="s">
        <v>601</v>
      </c>
    </row>
    <row r="24" spans="2:2" x14ac:dyDescent="0.25">
      <c r="B24" s="2"/>
    </row>
  </sheetData>
  <hyperlinks>
    <hyperlink ref="B6" location="'LOT 1 - Building Material'!A1" display="'LOT 1 - Building Material'!A1"/>
    <hyperlink ref="B7" location="'LOT 2 - Power Supply Equipment'!A1" display="'LOT 2 - Power Supply Equipment'!A1"/>
    <hyperlink ref="B8" location="'LOT 3 - Practical Tools &amp; Eq '!A1" display="'LOT 3 - Practical Tools &amp; Eq '!A1"/>
    <hyperlink ref="B9" location="'LOT 4 - ICT &amp; Office Supplies'!A1" display="'LOT 4 - ICT &amp; Office Supplies'!A1"/>
    <hyperlink ref="B10" location="'LOT 5 - Boat &amp; Vehicle'!A1" display="'LOT 5 - Boat &amp; Vehicle'!A1"/>
    <hyperlink ref="B11" location="'LOT 6 - Water Tanks'!A1" display="'LOT 6 - Water Tanks'!A1"/>
    <hyperlink ref="B5" location="INSTRUCTION!A1" display="INSTRUCTION!A1"/>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386"/>
  <sheetViews>
    <sheetView zoomScale="120" zoomScaleNormal="120" workbookViewId="0"/>
  </sheetViews>
  <sheetFormatPr defaultRowHeight="15" x14ac:dyDescent="0.25"/>
  <cols>
    <col min="1" max="1" width="9.140625" style="49"/>
    <col min="2" max="2" width="39.28515625" style="49" customWidth="1"/>
    <col min="3" max="3" width="9.140625" style="49"/>
    <col min="4" max="4" width="8.5703125" style="49" customWidth="1"/>
    <col min="5" max="5" width="12.42578125" style="49" customWidth="1"/>
    <col min="6" max="6" width="18.5703125" style="50" customWidth="1"/>
    <col min="7" max="16384" width="9.140625" style="49"/>
  </cols>
  <sheetData>
    <row r="1" spans="1:6" ht="57.75" customHeight="1" x14ac:dyDescent="0.25">
      <c r="A1" s="46"/>
      <c r="B1" s="47"/>
      <c r="C1" s="47"/>
      <c r="D1" s="47"/>
      <c r="E1" s="47"/>
      <c r="F1" s="48"/>
    </row>
    <row r="2" spans="1:6" x14ac:dyDescent="0.25">
      <c r="A2" s="130" t="s">
        <v>351</v>
      </c>
      <c r="B2" s="131"/>
      <c r="C2" s="131"/>
      <c r="D2" s="131"/>
      <c r="E2" s="131"/>
      <c r="F2" s="132"/>
    </row>
    <row r="3" spans="1:6" x14ac:dyDescent="0.25">
      <c r="A3" s="130" t="s">
        <v>78</v>
      </c>
      <c r="B3" s="131"/>
      <c r="C3" s="131"/>
      <c r="D3" s="131"/>
      <c r="E3" s="131"/>
      <c r="F3" s="132"/>
    </row>
    <row r="4" spans="1:6" x14ac:dyDescent="0.25">
      <c r="A4" s="130" t="s">
        <v>79</v>
      </c>
      <c r="B4" s="131"/>
      <c r="C4" s="131"/>
      <c r="D4" s="131"/>
      <c r="E4" s="131"/>
      <c r="F4" s="132"/>
    </row>
    <row r="5" spans="1:6" ht="15.75" x14ac:dyDescent="0.25">
      <c r="A5" s="133"/>
      <c r="B5" s="134"/>
      <c r="C5" s="134"/>
      <c r="D5" s="134"/>
      <c r="E5" s="134"/>
      <c r="F5" s="135"/>
    </row>
    <row r="6" spans="1:6" ht="18.75" customHeight="1" x14ac:dyDescent="0.25">
      <c r="A6" s="93" t="s">
        <v>80</v>
      </c>
      <c r="B6" s="93" t="s">
        <v>4</v>
      </c>
      <c r="C6" s="93" t="s">
        <v>5</v>
      </c>
      <c r="D6" s="93" t="s">
        <v>81</v>
      </c>
      <c r="E6" s="93" t="s">
        <v>422</v>
      </c>
      <c r="F6" s="93" t="s">
        <v>464</v>
      </c>
    </row>
    <row r="7" spans="1:6" ht="16.5" customHeight="1" x14ac:dyDescent="0.25">
      <c r="A7" s="81"/>
      <c r="B7" s="81"/>
      <c r="C7" s="81"/>
      <c r="D7" s="81"/>
      <c r="E7" s="75"/>
      <c r="F7" s="74"/>
    </row>
    <row r="8" spans="1:6" ht="16.5" x14ac:dyDescent="0.25">
      <c r="A8" s="81" t="s">
        <v>346</v>
      </c>
      <c r="B8" s="75" t="s">
        <v>83</v>
      </c>
      <c r="C8" s="76"/>
      <c r="D8" s="77"/>
      <c r="E8" s="75"/>
      <c r="F8" s="74"/>
    </row>
    <row r="9" spans="1:6" ht="16.5" x14ac:dyDescent="0.25">
      <c r="A9" s="76"/>
      <c r="B9" s="75"/>
      <c r="C9" s="76"/>
      <c r="D9" s="77"/>
      <c r="E9" s="75"/>
      <c r="F9" s="74"/>
    </row>
    <row r="10" spans="1:6" ht="16.5" x14ac:dyDescent="0.25">
      <c r="A10" s="77">
        <v>1</v>
      </c>
      <c r="B10" s="76" t="s">
        <v>84</v>
      </c>
      <c r="C10" s="77">
        <v>18</v>
      </c>
      <c r="D10" s="77" t="s">
        <v>85</v>
      </c>
      <c r="E10" s="75"/>
      <c r="F10" s="74">
        <f>C10*E10</f>
        <v>0</v>
      </c>
    </row>
    <row r="11" spans="1:6" ht="16.5" x14ac:dyDescent="0.25">
      <c r="A11" s="77">
        <v>2</v>
      </c>
      <c r="B11" s="76" t="s">
        <v>86</v>
      </c>
      <c r="C11" s="77">
        <v>166</v>
      </c>
      <c r="D11" s="77" t="s">
        <v>85</v>
      </c>
      <c r="E11" s="75"/>
      <c r="F11" s="74">
        <f t="shared" ref="F11:F74" si="0">C11*E11</f>
        <v>0</v>
      </c>
    </row>
    <row r="12" spans="1:6" ht="16.5" x14ac:dyDescent="0.25">
      <c r="A12" s="77">
        <v>3</v>
      </c>
      <c r="B12" s="76" t="s">
        <v>87</v>
      </c>
      <c r="C12" s="77">
        <v>30</v>
      </c>
      <c r="D12" s="77" t="s">
        <v>85</v>
      </c>
      <c r="E12" s="75"/>
      <c r="F12" s="74">
        <f t="shared" si="0"/>
        <v>0</v>
      </c>
    </row>
    <row r="13" spans="1:6" ht="16.5" x14ac:dyDescent="0.25">
      <c r="A13" s="77">
        <v>4</v>
      </c>
      <c r="B13" s="76" t="s">
        <v>88</v>
      </c>
      <c r="C13" s="77">
        <v>2</v>
      </c>
      <c r="D13" s="77" t="s">
        <v>85</v>
      </c>
      <c r="E13" s="75"/>
      <c r="F13" s="74">
        <f t="shared" si="0"/>
        <v>0</v>
      </c>
    </row>
    <row r="14" spans="1:6" ht="16.5" x14ac:dyDescent="0.25">
      <c r="A14" s="77">
        <v>5</v>
      </c>
      <c r="B14" s="76" t="s">
        <v>89</v>
      </c>
      <c r="C14" s="77">
        <v>20</v>
      </c>
      <c r="D14" s="77" t="s">
        <v>85</v>
      </c>
      <c r="E14" s="75"/>
      <c r="F14" s="74">
        <f t="shared" si="0"/>
        <v>0</v>
      </c>
    </row>
    <row r="15" spans="1:6" ht="16.5" x14ac:dyDescent="0.25">
      <c r="A15" s="77">
        <v>6</v>
      </c>
      <c r="B15" s="76" t="s">
        <v>90</v>
      </c>
      <c r="C15" s="77">
        <v>16</v>
      </c>
      <c r="D15" s="77" t="s">
        <v>85</v>
      </c>
      <c r="E15" s="75"/>
      <c r="F15" s="74">
        <f t="shared" si="0"/>
        <v>0</v>
      </c>
    </row>
    <row r="16" spans="1:6" ht="16.5" x14ac:dyDescent="0.25">
      <c r="A16" s="77">
        <v>7</v>
      </c>
      <c r="B16" s="76" t="s">
        <v>91</v>
      </c>
      <c r="C16" s="77">
        <v>40</v>
      </c>
      <c r="D16" s="77" t="s">
        <v>85</v>
      </c>
      <c r="E16" s="75"/>
      <c r="F16" s="74">
        <f t="shared" si="0"/>
        <v>0</v>
      </c>
    </row>
    <row r="17" spans="1:6" ht="16.5" x14ac:dyDescent="0.25">
      <c r="A17" s="77">
        <v>8</v>
      </c>
      <c r="B17" s="76" t="s">
        <v>92</v>
      </c>
      <c r="C17" s="77">
        <v>2</v>
      </c>
      <c r="D17" s="77" t="s">
        <v>85</v>
      </c>
      <c r="E17" s="75"/>
      <c r="F17" s="74">
        <f t="shared" si="0"/>
        <v>0</v>
      </c>
    </row>
    <row r="18" spans="1:6" ht="16.5" x14ac:dyDescent="0.25">
      <c r="A18" s="77">
        <v>9</v>
      </c>
      <c r="B18" s="76" t="s">
        <v>93</v>
      </c>
      <c r="C18" s="77">
        <v>15</v>
      </c>
      <c r="D18" s="77" t="s">
        <v>94</v>
      </c>
      <c r="E18" s="75"/>
      <c r="F18" s="74">
        <f t="shared" si="0"/>
        <v>0</v>
      </c>
    </row>
    <row r="19" spans="1:6" ht="16.5" x14ac:dyDescent="0.25">
      <c r="A19" s="77">
        <v>10</v>
      </c>
      <c r="B19" s="76" t="s">
        <v>95</v>
      </c>
      <c r="C19" s="77">
        <v>30</v>
      </c>
      <c r="D19" s="77" t="s">
        <v>96</v>
      </c>
      <c r="E19" s="75"/>
      <c r="F19" s="74">
        <f t="shared" si="0"/>
        <v>0</v>
      </c>
    </row>
    <row r="20" spans="1:6" ht="16.5" x14ac:dyDescent="0.25">
      <c r="A20" s="77">
        <v>11</v>
      </c>
      <c r="B20" s="76" t="s">
        <v>97</v>
      </c>
      <c r="C20" s="77">
        <v>15</v>
      </c>
      <c r="D20" s="77" t="s">
        <v>96</v>
      </c>
      <c r="E20" s="75"/>
      <c r="F20" s="74">
        <f t="shared" si="0"/>
        <v>0</v>
      </c>
    </row>
    <row r="21" spans="1:6" ht="16.5" x14ac:dyDescent="0.25">
      <c r="A21" s="77">
        <v>12</v>
      </c>
      <c r="B21" s="76" t="s">
        <v>98</v>
      </c>
      <c r="C21" s="77">
        <v>50</v>
      </c>
      <c r="D21" s="77" t="s">
        <v>99</v>
      </c>
      <c r="E21" s="75"/>
      <c r="F21" s="74">
        <f t="shared" si="0"/>
        <v>0</v>
      </c>
    </row>
    <row r="22" spans="1:6" ht="16.5" x14ac:dyDescent="0.25">
      <c r="A22" s="77">
        <v>13</v>
      </c>
      <c r="B22" s="76" t="s">
        <v>100</v>
      </c>
      <c r="C22" s="77">
        <v>7</v>
      </c>
      <c r="D22" s="77" t="s">
        <v>101</v>
      </c>
      <c r="E22" s="75"/>
      <c r="F22" s="74">
        <f t="shared" si="0"/>
        <v>0</v>
      </c>
    </row>
    <row r="23" spans="1:6" ht="16.5" x14ac:dyDescent="0.25">
      <c r="A23" s="77">
        <v>14</v>
      </c>
      <c r="B23" s="76" t="s">
        <v>102</v>
      </c>
      <c r="C23" s="77">
        <v>7</v>
      </c>
      <c r="D23" s="77" t="s">
        <v>96</v>
      </c>
      <c r="E23" s="75"/>
      <c r="F23" s="74">
        <f t="shared" si="0"/>
        <v>0</v>
      </c>
    </row>
    <row r="24" spans="1:6" ht="16.5" x14ac:dyDescent="0.25">
      <c r="A24" s="77">
        <v>15</v>
      </c>
      <c r="B24" s="76" t="s">
        <v>103</v>
      </c>
      <c r="C24" s="77">
        <v>173</v>
      </c>
      <c r="D24" s="77" t="s">
        <v>104</v>
      </c>
      <c r="E24" s="75"/>
      <c r="F24" s="74">
        <f t="shared" si="0"/>
        <v>0</v>
      </c>
    </row>
    <row r="25" spans="1:6" ht="16.5" x14ac:dyDescent="0.25">
      <c r="A25" s="77">
        <v>16</v>
      </c>
      <c r="B25" s="76" t="s">
        <v>105</v>
      </c>
      <c r="C25" s="77">
        <v>70</v>
      </c>
      <c r="D25" s="77" t="s">
        <v>104</v>
      </c>
      <c r="E25" s="75"/>
      <c r="F25" s="74">
        <f t="shared" si="0"/>
        <v>0</v>
      </c>
    </row>
    <row r="26" spans="1:6" ht="16.5" x14ac:dyDescent="0.25">
      <c r="A26" s="77">
        <v>17</v>
      </c>
      <c r="B26" s="76" t="s">
        <v>106</v>
      </c>
      <c r="C26" s="77">
        <v>166</v>
      </c>
      <c r="D26" s="77" t="s">
        <v>104</v>
      </c>
      <c r="E26" s="75"/>
      <c r="F26" s="74">
        <f t="shared" si="0"/>
        <v>0</v>
      </c>
    </row>
    <row r="27" spans="1:6" ht="16.5" x14ac:dyDescent="0.25">
      <c r="A27" s="77">
        <v>18</v>
      </c>
      <c r="B27" s="76" t="s">
        <v>107</v>
      </c>
      <c r="C27" s="77">
        <v>50</v>
      </c>
      <c r="D27" s="77" t="s">
        <v>108</v>
      </c>
      <c r="E27" s="75"/>
      <c r="F27" s="74">
        <f t="shared" si="0"/>
        <v>0</v>
      </c>
    </row>
    <row r="28" spans="1:6" ht="16.5" x14ac:dyDescent="0.25">
      <c r="A28" s="77">
        <v>19</v>
      </c>
      <c r="B28" s="76" t="s">
        <v>109</v>
      </c>
      <c r="C28" s="77">
        <v>31</v>
      </c>
      <c r="D28" s="77" t="s">
        <v>85</v>
      </c>
      <c r="E28" s="75"/>
      <c r="F28" s="74">
        <f t="shared" si="0"/>
        <v>0</v>
      </c>
    </row>
    <row r="29" spans="1:6" ht="16.5" x14ac:dyDescent="0.25">
      <c r="A29" s="77">
        <v>20</v>
      </c>
      <c r="B29" s="76" t="s">
        <v>110</v>
      </c>
      <c r="C29" s="77">
        <v>160</v>
      </c>
      <c r="D29" s="77" t="s">
        <v>85</v>
      </c>
      <c r="E29" s="75"/>
      <c r="F29" s="74">
        <f t="shared" si="0"/>
        <v>0</v>
      </c>
    </row>
    <row r="30" spans="1:6" ht="16.5" x14ac:dyDescent="0.25">
      <c r="A30" s="77">
        <v>21</v>
      </c>
      <c r="B30" s="76" t="s">
        <v>111</v>
      </c>
      <c r="C30" s="77">
        <v>14</v>
      </c>
      <c r="D30" s="77" t="s">
        <v>112</v>
      </c>
      <c r="E30" s="75"/>
      <c r="F30" s="74">
        <f t="shared" si="0"/>
        <v>0</v>
      </c>
    </row>
    <row r="31" spans="1:6" ht="16.5" x14ac:dyDescent="0.25">
      <c r="A31" s="77">
        <v>22</v>
      </c>
      <c r="B31" s="76" t="s">
        <v>113</v>
      </c>
      <c r="C31" s="77">
        <v>16</v>
      </c>
      <c r="D31" s="77" t="s">
        <v>112</v>
      </c>
      <c r="E31" s="75"/>
      <c r="F31" s="74">
        <f t="shared" si="0"/>
        <v>0</v>
      </c>
    </row>
    <row r="32" spans="1:6" ht="16.5" x14ac:dyDescent="0.25">
      <c r="A32" s="77">
        <v>23</v>
      </c>
      <c r="B32" s="76" t="s">
        <v>114</v>
      </c>
      <c r="C32" s="77">
        <v>50</v>
      </c>
      <c r="D32" s="77" t="s">
        <v>112</v>
      </c>
      <c r="E32" s="75"/>
      <c r="F32" s="74">
        <f t="shared" si="0"/>
        <v>0</v>
      </c>
    </row>
    <row r="33" spans="1:6" ht="16.5" x14ac:dyDescent="0.25">
      <c r="A33" s="77">
        <v>24</v>
      </c>
      <c r="B33" s="76" t="s">
        <v>115</v>
      </c>
      <c r="C33" s="77">
        <v>12</v>
      </c>
      <c r="D33" s="77" t="s">
        <v>112</v>
      </c>
      <c r="E33" s="75"/>
      <c r="F33" s="74">
        <f t="shared" si="0"/>
        <v>0</v>
      </c>
    </row>
    <row r="34" spans="1:6" ht="16.5" x14ac:dyDescent="0.25">
      <c r="A34" s="77">
        <v>25</v>
      </c>
      <c r="B34" s="76" t="s">
        <v>116</v>
      </c>
      <c r="C34" s="77">
        <v>4</v>
      </c>
      <c r="D34" s="77" t="s">
        <v>112</v>
      </c>
      <c r="E34" s="75"/>
      <c r="F34" s="74">
        <f t="shared" si="0"/>
        <v>0</v>
      </c>
    </row>
    <row r="35" spans="1:6" ht="16.5" x14ac:dyDescent="0.25">
      <c r="A35" s="77">
        <v>26</v>
      </c>
      <c r="B35" s="76" t="s">
        <v>117</v>
      </c>
      <c r="C35" s="77">
        <v>26</v>
      </c>
      <c r="D35" s="77" t="s">
        <v>104</v>
      </c>
      <c r="E35" s="75"/>
      <c r="F35" s="74">
        <f t="shared" si="0"/>
        <v>0</v>
      </c>
    </row>
    <row r="36" spans="1:6" ht="16.5" x14ac:dyDescent="0.25">
      <c r="A36" s="77">
        <v>27</v>
      </c>
      <c r="B36" s="76" t="s">
        <v>118</v>
      </c>
      <c r="C36" s="77">
        <v>12</v>
      </c>
      <c r="D36" s="77" t="s">
        <v>96</v>
      </c>
      <c r="E36" s="75"/>
      <c r="F36" s="74">
        <f t="shared" si="0"/>
        <v>0</v>
      </c>
    </row>
    <row r="37" spans="1:6" ht="16.5" x14ac:dyDescent="0.25">
      <c r="A37" s="77">
        <v>28</v>
      </c>
      <c r="B37" s="76" t="s">
        <v>119</v>
      </c>
      <c r="C37" s="77">
        <v>15</v>
      </c>
      <c r="D37" s="77" t="s">
        <v>108</v>
      </c>
      <c r="E37" s="75"/>
      <c r="F37" s="74">
        <f t="shared" si="0"/>
        <v>0</v>
      </c>
    </row>
    <row r="38" spans="1:6" ht="16.5" x14ac:dyDescent="0.25">
      <c r="A38" s="77">
        <v>29</v>
      </c>
      <c r="B38" s="76" t="s">
        <v>120</v>
      </c>
      <c r="C38" s="77">
        <v>980</v>
      </c>
      <c r="D38" s="77" t="s">
        <v>85</v>
      </c>
      <c r="E38" s="75"/>
      <c r="F38" s="74">
        <f t="shared" si="0"/>
        <v>0</v>
      </c>
    </row>
    <row r="39" spans="1:6" ht="16.5" x14ac:dyDescent="0.25">
      <c r="A39" s="77">
        <v>30</v>
      </c>
      <c r="B39" s="76" t="s">
        <v>121</v>
      </c>
      <c r="C39" s="77">
        <v>50</v>
      </c>
      <c r="D39" s="77" t="s">
        <v>85</v>
      </c>
      <c r="E39" s="75"/>
      <c r="F39" s="74">
        <f t="shared" si="0"/>
        <v>0</v>
      </c>
    </row>
    <row r="40" spans="1:6" ht="16.5" x14ac:dyDescent="0.25">
      <c r="A40" s="77">
        <v>31</v>
      </c>
      <c r="B40" s="76" t="s">
        <v>122</v>
      </c>
      <c r="C40" s="77">
        <v>55</v>
      </c>
      <c r="D40" s="77" t="s">
        <v>85</v>
      </c>
      <c r="E40" s="75"/>
      <c r="F40" s="74">
        <f t="shared" si="0"/>
        <v>0</v>
      </c>
    </row>
    <row r="41" spans="1:6" ht="16.5" x14ac:dyDescent="0.25">
      <c r="A41" s="77">
        <v>32</v>
      </c>
      <c r="B41" s="76" t="s">
        <v>123</v>
      </c>
      <c r="C41" s="77">
        <v>50</v>
      </c>
      <c r="D41" s="77" t="s">
        <v>85</v>
      </c>
      <c r="E41" s="75"/>
      <c r="F41" s="74">
        <f t="shared" si="0"/>
        <v>0</v>
      </c>
    </row>
    <row r="42" spans="1:6" ht="16.5" x14ac:dyDescent="0.25">
      <c r="A42" s="77">
        <v>33</v>
      </c>
      <c r="B42" s="76" t="s">
        <v>124</v>
      </c>
      <c r="C42" s="77">
        <v>13</v>
      </c>
      <c r="D42" s="77" t="s">
        <v>85</v>
      </c>
      <c r="E42" s="75"/>
      <c r="F42" s="74">
        <f t="shared" si="0"/>
        <v>0</v>
      </c>
    </row>
    <row r="43" spans="1:6" ht="16.5" x14ac:dyDescent="0.25">
      <c r="A43" s="77">
        <v>34</v>
      </c>
      <c r="B43" s="76" t="s">
        <v>125</v>
      </c>
      <c r="C43" s="77">
        <v>17</v>
      </c>
      <c r="D43" s="77" t="s">
        <v>85</v>
      </c>
      <c r="E43" s="75"/>
      <c r="F43" s="74">
        <f t="shared" si="0"/>
        <v>0</v>
      </c>
    </row>
    <row r="44" spans="1:6" ht="16.5" x14ac:dyDescent="0.25">
      <c r="A44" s="77">
        <v>35</v>
      </c>
      <c r="B44" s="76" t="s">
        <v>126</v>
      </c>
      <c r="C44" s="77">
        <v>12</v>
      </c>
      <c r="D44" s="77" t="s">
        <v>85</v>
      </c>
      <c r="E44" s="75"/>
      <c r="F44" s="74">
        <f t="shared" si="0"/>
        <v>0</v>
      </c>
    </row>
    <row r="45" spans="1:6" ht="16.5" x14ac:dyDescent="0.25">
      <c r="A45" s="77">
        <v>36</v>
      </c>
      <c r="B45" s="76" t="s">
        <v>127</v>
      </c>
      <c r="C45" s="77">
        <v>20</v>
      </c>
      <c r="D45" s="77" t="s">
        <v>85</v>
      </c>
      <c r="E45" s="75"/>
      <c r="F45" s="74">
        <f t="shared" si="0"/>
        <v>0</v>
      </c>
    </row>
    <row r="46" spans="1:6" ht="16.5" x14ac:dyDescent="0.25">
      <c r="A46" s="77">
        <v>37</v>
      </c>
      <c r="B46" s="76" t="s">
        <v>128</v>
      </c>
      <c r="C46" s="77">
        <v>40</v>
      </c>
      <c r="D46" s="77" t="s">
        <v>112</v>
      </c>
      <c r="E46" s="75"/>
      <c r="F46" s="74">
        <f t="shared" si="0"/>
        <v>0</v>
      </c>
    </row>
    <row r="47" spans="1:6" ht="16.5" x14ac:dyDescent="0.25">
      <c r="A47" s="77">
        <v>38</v>
      </c>
      <c r="B47" s="76" t="s">
        <v>129</v>
      </c>
      <c r="C47" s="77">
        <v>68</v>
      </c>
      <c r="D47" s="77" t="s">
        <v>130</v>
      </c>
      <c r="E47" s="75"/>
      <c r="F47" s="74">
        <f t="shared" si="0"/>
        <v>0</v>
      </c>
    </row>
    <row r="48" spans="1:6" ht="16.5" x14ac:dyDescent="0.25">
      <c r="A48" s="77">
        <v>39</v>
      </c>
      <c r="B48" s="76" t="s">
        <v>131</v>
      </c>
      <c r="C48" s="77">
        <v>40</v>
      </c>
      <c r="D48" s="77" t="s">
        <v>130</v>
      </c>
      <c r="E48" s="75"/>
      <c r="F48" s="74">
        <f t="shared" si="0"/>
        <v>0</v>
      </c>
    </row>
    <row r="49" spans="1:6" ht="16.5" x14ac:dyDescent="0.25">
      <c r="A49" s="77">
        <v>40</v>
      </c>
      <c r="B49" s="76" t="s">
        <v>132</v>
      </c>
      <c r="C49" s="77">
        <v>20</v>
      </c>
      <c r="D49" s="77" t="s">
        <v>130</v>
      </c>
      <c r="E49" s="75"/>
      <c r="F49" s="74">
        <f t="shared" si="0"/>
        <v>0</v>
      </c>
    </row>
    <row r="50" spans="1:6" ht="16.5" x14ac:dyDescent="0.25">
      <c r="A50" s="77">
        <v>41</v>
      </c>
      <c r="B50" s="76" t="s">
        <v>133</v>
      </c>
      <c r="C50" s="77">
        <v>80</v>
      </c>
      <c r="D50" s="77" t="s">
        <v>130</v>
      </c>
      <c r="E50" s="75"/>
      <c r="F50" s="74">
        <f t="shared" si="0"/>
        <v>0</v>
      </c>
    </row>
    <row r="51" spans="1:6" ht="16.5" x14ac:dyDescent="0.25">
      <c r="A51" s="77">
        <v>42</v>
      </c>
      <c r="B51" s="76" t="s">
        <v>134</v>
      </c>
      <c r="C51" s="77">
        <v>14</v>
      </c>
      <c r="D51" s="77" t="s">
        <v>130</v>
      </c>
      <c r="E51" s="75"/>
      <c r="F51" s="74">
        <f t="shared" si="0"/>
        <v>0</v>
      </c>
    </row>
    <row r="52" spans="1:6" ht="16.5" x14ac:dyDescent="0.25">
      <c r="A52" s="77">
        <v>43</v>
      </c>
      <c r="B52" s="76" t="s">
        <v>135</v>
      </c>
      <c r="C52" s="77">
        <v>20</v>
      </c>
      <c r="D52" s="77" t="s">
        <v>130</v>
      </c>
      <c r="E52" s="75"/>
      <c r="F52" s="74">
        <f t="shared" si="0"/>
        <v>0</v>
      </c>
    </row>
    <row r="53" spans="1:6" ht="16.5" x14ac:dyDescent="0.25">
      <c r="A53" s="77">
        <v>44</v>
      </c>
      <c r="B53" s="76" t="s">
        <v>136</v>
      </c>
      <c r="C53" s="77">
        <v>10</v>
      </c>
      <c r="D53" s="77" t="s">
        <v>130</v>
      </c>
      <c r="E53" s="75"/>
      <c r="F53" s="74">
        <f t="shared" si="0"/>
        <v>0</v>
      </c>
    </row>
    <row r="54" spans="1:6" ht="16.5" x14ac:dyDescent="0.25">
      <c r="A54" s="77">
        <v>45</v>
      </c>
      <c r="B54" s="76" t="s">
        <v>137</v>
      </c>
      <c r="C54" s="77">
        <v>68</v>
      </c>
      <c r="D54" s="77" t="s">
        <v>130</v>
      </c>
      <c r="E54" s="75"/>
      <c r="F54" s="74">
        <f t="shared" si="0"/>
        <v>0</v>
      </c>
    </row>
    <row r="55" spans="1:6" ht="16.5" x14ac:dyDescent="0.25">
      <c r="A55" s="77">
        <v>46</v>
      </c>
      <c r="B55" s="76" t="s">
        <v>138</v>
      </c>
      <c r="C55" s="77">
        <v>5</v>
      </c>
      <c r="D55" s="77" t="s">
        <v>130</v>
      </c>
      <c r="E55" s="75"/>
      <c r="F55" s="74">
        <f t="shared" si="0"/>
        <v>0</v>
      </c>
    </row>
    <row r="56" spans="1:6" ht="16.5" x14ac:dyDescent="0.25">
      <c r="A56" s="77">
        <v>47</v>
      </c>
      <c r="B56" s="76" t="s">
        <v>139</v>
      </c>
      <c r="C56" s="77">
        <v>20</v>
      </c>
      <c r="D56" s="77" t="s">
        <v>85</v>
      </c>
      <c r="E56" s="75"/>
      <c r="F56" s="74">
        <f t="shared" si="0"/>
        <v>0</v>
      </c>
    </row>
    <row r="57" spans="1:6" ht="16.5" x14ac:dyDescent="0.25">
      <c r="A57" s="77">
        <v>48</v>
      </c>
      <c r="B57" s="76" t="s">
        <v>140</v>
      </c>
      <c r="C57" s="77">
        <v>15</v>
      </c>
      <c r="D57" s="77" t="s">
        <v>85</v>
      </c>
      <c r="E57" s="75"/>
      <c r="F57" s="74">
        <f t="shared" si="0"/>
        <v>0</v>
      </c>
    </row>
    <row r="58" spans="1:6" ht="16.5" x14ac:dyDescent="0.25">
      <c r="A58" s="77">
        <v>49</v>
      </c>
      <c r="B58" s="76" t="s">
        <v>141</v>
      </c>
      <c r="C58" s="77">
        <v>25</v>
      </c>
      <c r="D58" s="77" t="s">
        <v>85</v>
      </c>
      <c r="E58" s="75"/>
      <c r="F58" s="74">
        <f t="shared" si="0"/>
        <v>0</v>
      </c>
    </row>
    <row r="59" spans="1:6" ht="16.5" x14ac:dyDescent="0.25">
      <c r="A59" s="77">
        <v>50</v>
      </c>
      <c r="B59" s="76" t="s">
        <v>142</v>
      </c>
      <c r="C59" s="77">
        <v>25</v>
      </c>
      <c r="D59" s="77" t="s">
        <v>85</v>
      </c>
      <c r="E59" s="75"/>
      <c r="F59" s="74">
        <f t="shared" si="0"/>
        <v>0</v>
      </c>
    </row>
    <row r="60" spans="1:6" ht="16.5" x14ac:dyDescent="0.25">
      <c r="A60" s="77">
        <v>51</v>
      </c>
      <c r="B60" s="76" t="s">
        <v>143</v>
      </c>
      <c r="C60" s="77">
        <v>50</v>
      </c>
      <c r="D60" s="77" t="s">
        <v>101</v>
      </c>
      <c r="E60" s="75"/>
      <c r="F60" s="74">
        <f t="shared" si="0"/>
        <v>0</v>
      </c>
    </row>
    <row r="61" spans="1:6" ht="16.5" x14ac:dyDescent="0.25">
      <c r="A61" s="77">
        <v>52</v>
      </c>
      <c r="B61" s="76" t="s">
        <v>144</v>
      </c>
      <c r="C61" s="77">
        <v>50</v>
      </c>
      <c r="D61" s="77" t="s">
        <v>85</v>
      </c>
      <c r="E61" s="75"/>
      <c r="F61" s="74">
        <f t="shared" si="0"/>
        <v>0</v>
      </c>
    </row>
    <row r="62" spans="1:6" ht="16.5" x14ac:dyDescent="0.25">
      <c r="A62" s="77">
        <v>53</v>
      </c>
      <c r="B62" s="76" t="s">
        <v>145</v>
      </c>
      <c r="C62" s="77">
        <v>50</v>
      </c>
      <c r="D62" s="77" t="s">
        <v>85</v>
      </c>
      <c r="E62" s="75"/>
      <c r="F62" s="74">
        <f t="shared" si="0"/>
        <v>0</v>
      </c>
    </row>
    <row r="63" spans="1:6" ht="16.5" x14ac:dyDescent="0.25">
      <c r="A63" s="77">
        <v>54</v>
      </c>
      <c r="B63" s="76" t="s">
        <v>146</v>
      </c>
      <c r="C63" s="77">
        <v>36</v>
      </c>
      <c r="D63" s="77" t="s">
        <v>85</v>
      </c>
      <c r="E63" s="75"/>
      <c r="F63" s="74">
        <f t="shared" si="0"/>
        <v>0</v>
      </c>
    </row>
    <row r="64" spans="1:6" ht="16.5" x14ac:dyDescent="0.25">
      <c r="A64" s="77">
        <v>55</v>
      </c>
      <c r="B64" s="76" t="s">
        <v>147</v>
      </c>
      <c r="C64" s="77">
        <v>5</v>
      </c>
      <c r="D64" s="77" t="s">
        <v>85</v>
      </c>
      <c r="E64" s="75"/>
      <c r="F64" s="74">
        <f t="shared" si="0"/>
        <v>0</v>
      </c>
    </row>
    <row r="65" spans="1:6" ht="16.5" x14ac:dyDescent="0.25">
      <c r="A65" s="77">
        <v>56</v>
      </c>
      <c r="B65" s="76" t="s">
        <v>148</v>
      </c>
      <c r="C65" s="77">
        <v>98</v>
      </c>
      <c r="D65" s="77" t="s">
        <v>85</v>
      </c>
      <c r="E65" s="75"/>
      <c r="F65" s="74">
        <f t="shared" si="0"/>
        <v>0</v>
      </c>
    </row>
    <row r="66" spans="1:6" ht="16.5" x14ac:dyDescent="0.25">
      <c r="A66" s="77">
        <v>57</v>
      </c>
      <c r="B66" s="76" t="s">
        <v>149</v>
      </c>
      <c r="C66" s="77">
        <v>50</v>
      </c>
      <c r="D66" s="77" t="s">
        <v>85</v>
      </c>
      <c r="E66" s="75"/>
      <c r="F66" s="74">
        <f t="shared" si="0"/>
        <v>0</v>
      </c>
    </row>
    <row r="67" spans="1:6" ht="16.5" x14ac:dyDescent="0.25">
      <c r="A67" s="77">
        <v>58</v>
      </c>
      <c r="B67" s="76" t="s">
        <v>150</v>
      </c>
      <c r="C67" s="77">
        <v>10</v>
      </c>
      <c r="D67" s="77" t="s">
        <v>104</v>
      </c>
      <c r="E67" s="75"/>
      <c r="F67" s="74">
        <f t="shared" si="0"/>
        <v>0</v>
      </c>
    </row>
    <row r="68" spans="1:6" ht="16.5" x14ac:dyDescent="0.25">
      <c r="A68" s="77">
        <v>59</v>
      </c>
      <c r="B68" s="76" t="s">
        <v>151</v>
      </c>
      <c r="C68" s="77">
        <v>1</v>
      </c>
      <c r="D68" s="77" t="s">
        <v>152</v>
      </c>
      <c r="E68" s="75"/>
      <c r="F68" s="74">
        <f t="shared" si="0"/>
        <v>0</v>
      </c>
    </row>
    <row r="69" spans="1:6" ht="16.5" x14ac:dyDescent="0.25">
      <c r="A69" s="77">
        <v>60</v>
      </c>
      <c r="B69" s="76" t="s">
        <v>153</v>
      </c>
      <c r="C69" s="77">
        <v>30</v>
      </c>
      <c r="D69" s="77" t="s">
        <v>108</v>
      </c>
      <c r="E69" s="75"/>
      <c r="F69" s="74">
        <f t="shared" si="0"/>
        <v>0</v>
      </c>
    </row>
    <row r="70" spans="1:6" ht="16.5" x14ac:dyDescent="0.25">
      <c r="A70" s="77">
        <v>61</v>
      </c>
      <c r="B70" s="76" t="s">
        <v>154</v>
      </c>
      <c r="C70" s="77">
        <v>10</v>
      </c>
      <c r="D70" s="77" t="s">
        <v>99</v>
      </c>
      <c r="E70" s="75"/>
      <c r="F70" s="74">
        <f t="shared" si="0"/>
        <v>0</v>
      </c>
    </row>
    <row r="71" spans="1:6" ht="16.5" x14ac:dyDescent="0.25">
      <c r="A71" s="77">
        <v>62</v>
      </c>
      <c r="B71" s="76" t="s">
        <v>155</v>
      </c>
      <c r="C71" s="77">
        <v>60</v>
      </c>
      <c r="D71" s="77" t="s">
        <v>85</v>
      </c>
      <c r="E71" s="75"/>
      <c r="F71" s="74">
        <f t="shared" si="0"/>
        <v>0</v>
      </c>
    </row>
    <row r="72" spans="1:6" ht="16.5" x14ac:dyDescent="0.25">
      <c r="A72" s="77">
        <v>63</v>
      </c>
      <c r="B72" s="76" t="s">
        <v>156</v>
      </c>
      <c r="C72" s="77">
        <v>82</v>
      </c>
      <c r="D72" s="77" t="s">
        <v>85</v>
      </c>
      <c r="E72" s="75"/>
      <c r="F72" s="74">
        <f t="shared" si="0"/>
        <v>0</v>
      </c>
    </row>
    <row r="73" spans="1:6" ht="16.5" x14ac:dyDescent="0.25">
      <c r="A73" s="77">
        <v>64</v>
      </c>
      <c r="B73" s="76" t="s">
        <v>157</v>
      </c>
      <c r="C73" s="77">
        <v>30</v>
      </c>
      <c r="D73" s="77" t="s">
        <v>85</v>
      </c>
      <c r="E73" s="75"/>
      <c r="F73" s="74">
        <f t="shared" si="0"/>
        <v>0</v>
      </c>
    </row>
    <row r="74" spans="1:6" ht="16.5" x14ac:dyDescent="0.25">
      <c r="A74" s="77">
        <v>65</v>
      </c>
      <c r="B74" s="76" t="s">
        <v>158</v>
      </c>
      <c r="C74" s="77">
        <v>100</v>
      </c>
      <c r="D74" s="77" t="s">
        <v>85</v>
      </c>
      <c r="E74" s="75"/>
      <c r="F74" s="74">
        <f t="shared" si="0"/>
        <v>0</v>
      </c>
    </row>
    <row r="75" spans="1:6" ht="16.5" x14ac:dyDescent="0.25">
      <c r="A75" s="77">
        <v>66</v>
      </c>
      <c r="B75" s="76" t="s">
        <v>159</v>
      </c>
      <c r="C75" s="77">
        <v>25</v>
      </c>
      <c r="D75" s="77" t="s">
        <v>85</v>
      </c>
      <c r="E75" s="75"/>
      <c r="F75" s="74">
        <f t="shared" ref="F75:F105" si="1">C75*E75</f>
        <v>0</v>
      </c>
    </row>
    <row r="76" spans="1:6" ht="16.5" x14ac:dyDescent="0.25">
      <c r="A76" s="77">
        <v>67</v>
      </c>
      <c r="B76" s="76" t="s">
        <v>160</v>
      </c>
      <c r="C76" s="77">
        <v>14</v>
      </c>
      <c r="D76" s="77" t="s">
        <v>94</v>
      </c>
      <c r="E76" s="75"/>
      <c r="F76" s="74">
        <f t="shared" si="1"/>
        <v>0</v>
      </c>
    </row>
    <row r="77" spans="1:6" ht="16.5" x14ac:dyDescent="0.25">
      <c r="A77" s="77">
        <v>68</v>
      </c>
      <c r="B77" s="76" t="s">
        <v>161</v>
      </c>
      <c r="C77" s="77">
        <v>14</v>
      </c>
      <c r="D77" s="77" t="s">
        <v>94</v>
      </c>
      <c r="E77" s="75"/>
      <c r="F77" s="74">
        <f t="shared" si="1"/>
        <v>0</v>
      </c>
    </row>
    <row r="78" spans="1:6" ht="16.5" x14ac:dyDescent="0.25">
      <c r="A78" s="77">
        <v>69</v>
      </c>
      <c r="B78" s="76" t="s">
        <v>162</v>
      </c>
      <c r="C78" s="77">
        <v>10</v>
      </c>
      <c r="D78" s="77" t="s">
        <v>94</v>
      </c>
      <c r="E78" s="75"/>
      <c r="F78" s="74">
        <f t="shared" si="1"/>
        <v>0</v>
      </c>
    </row>
    <row r="79" spans="1:6" ht="16.5" x14ac:dyDescent="0.25">
      <c r="A79" s="77">
        <v>70</v>
      </c>
      <c r="B79" s="76" t="s">
        <v>163</v>
      </c>
      <c r="C79" s="77">
        <v>25</v>
      </c>
      <c r="D79" s="77" t="s">
        <v>108</v>
      </c>
      <c r="E79" s="75"/>
      <c r="F79" s="74">
        <f t="shared" si="1"/>
        <v>0</v>
      </c>
    </row>
    <row r="80" spans="1:6" ht="16.5" x14ac:dyDescent="0.25">
      <c r="A80" s="77">
        <v>71</v>
      </c>
      <c r="B80" s="76" t="s">
        <v>164</v>
      </c>
      <c r="C80" s="77">
        <v>19</v>
      </c>
      <c r="D80" s="77" t="s">
        <v>108</v>
      </c>
      <c r="E80" s="75"/>
      <c r="F80" s="74">
        <f t="shared" si="1"/>
        <v>0</v>
      </c>
    </row>
    <row r="81" spans="1:6" ht="16.5" x14ac:dyDescent="0.25">
      <c r="A81" s="77">
        <v>72</v>
      </c>
      <c r="B81" s="76" t="s">
        <v>165</v>
      </c>
      <c r="C81" s="77">
        <v>19</v>
      </c>
      <c r="D81" s="77" t="s">
        <v>108</v>
      </c>
      <c r="E81" s="75"/>
      <c r="F81" s="74">
        <f t="shared" si="1"/>
        <v>0</v>
      </c>
    </row>
    <row r="82" spans="1:6" ht="16.5" x14ac:dyDescent="0.25">
      <c r="A82" s="77">
        <v>73</v>
      </c>
      <c r="B82" s="76" t="s">
        <v>166</v>
      </c>
      <c r="C82" s="77">
        <v>75</v>
      </c>
      <c r="D82" s="77" t="s">
        <v>85</v>
      </c>
      <c r="E82" s="75"/>
      <c r="F82" s="74">
        <f t="shared" si="1"/>
        <v>0</v>
      </c>
    </row>
    <row r="83" spans="1:6" ht="16.5" x14ac:dyDescent="0.25">
      <c r="A83" s="77">
        <v>74</v>
      </c>
      <c r="B83" s="76" t="s">
        <v>167</v>
      </c>
      <c r="C83" s="77">
        <v>75</v>
      </c>
      <c r="D83" s="77" t="s">
        <v>85</v>
      </c>
      <c r="E83" s="75"/>
      <c r="F83" s="74">
        <f t="shared" si="1"/>
        <v>0</v>
      </c>
    </row>
    <row r="84" spans="1:6" ht="16.5" x14ac:dyDescent="0.25">
      <c r="A84" s="77">
        <v>75</v>
      </c>
      <c r="B84" s="76" t="s">
        <v>168</v>
      </c>
      <c r="C84" s="77">
        <v>90</v>
      </c>
      <c r="D84" s="77" t="s">
        <v>85</v>
      </c>
      <c r="E84" s="75"/>
      <c r="F84" s="74">
        <f t="shared" si="1"/>
        <v>0</v>
      </c>
    </row>
    <row r="85" spans="1:6" ht="16.5" x14ac:dyDescent="0.25">
      <c r="A85" s="77">
        <v>76</v>
      </c>
      <c r="B85" s="76" t="s">
        <v>169</v>
      </c>
      <c r="C85" s="77">
        <v>17</v>
      </c>
      <c r="D85" s="77" t="s">
        <v>99</v>
      </c>
      <c r="E85" s="75"/>
      <c r="F85" s="74">
        <f t="shared" si="1"/>
        <v>0</v>
      </c>
    </row>
    <row r="86" spans="1:6" ht="16.5" x14ac:dyDescent="0.25">
      <c r="A86" s="77">
        <v>77</v>
      </c>
      <c r="B86" s="76" t="s">
        <v>170</v>
      </c>
      <c r="C86" s="77">
        <v>17</v>
      </c>
      <c r="D86" s="77" t="s">
        <v>99</v>
      </c>
      <c r="E86" s="75"/>
      <c r="F86" s="74">
        <f t="shared" si="1"/>
        <v>0</v>
      </c>
    </row>
    <row r="87" spans="1:6" ht="16.5" x14ac:dyDescent="0.25">
      <c r="A87" s="77">
        <v>78</v>
      </c>
      <c r="B87" s="76" t="s">
        <v>171</v>
      </c>
      <c r="C87" s="77">
        <v>8</v>
      </c>
      <c r="D87" s="77" t="s">
        <v>99</v>
      </c>
      <c r="E87" s="75"/>
      <c r="F87" s="74">
        <f t="shared" si="1"/>
        <v>0</v>
      </c>
    </row>
    <row r="88" spans="1:6" ht="16.5" x14ac:dyDescent="0.25">
      <c r="A88" s="77">
        <v>79</v>
      </c>
      <c r="B88" s="76" t="s">
        <v>172</v>
      </c>
      <c r="C88" s="77">
        <v>6</v>
      </c>
      <c r="D88" s="77" t="s">
        <v>104</v>
      </c>
      <c r="E88" s="75"/>
      <c r="F88" s="74">
        <f t="shared" si="1"/>
        <v>0</v>
      </c>
    </row>
    <row r="89" spans="1:6" ht="16.5" x14ac:dyDescent="0.25">
      <c r="A89" s="77">
        <v>80</v>
      </c>
      <c r="B89" s="76" t="s">
        <v>173</v>
      </c>
      <c r="C89" s="77">
        <v>16</v>
      </c>
      <c r="D89" s="77" t="s">
        <v>104</v>
      </c>
      <c r="E89" s="75"/>
      <c r="F89" s="74">
        <f t="shared" si="1"/>
        <v>0</v>
      </c>
    </row>
    <row r="90" spans="1:6" ht="16.5" x14ac:dyDescent="0.25">
      <c r="A90" s="77">
        <v>81</v>
      </c>
      <c r="B90" s="76" t="s">
        <v>174</v>
      </c>
      <c r="C90" s="77">
        <v>28</v>
      </c>
      <c r="D90" s="77" t="s">
        <v>112</v>
      </c>
      <c r="E90" s="75"/>
      <c r="F90" s="74">
        <f t="shared" si="1"/>
        <v>0</v>
      </c>
    </row>
    <row r="91" spans="1:6" ht="16.5" x14ac:dyDescent="0.25">
      <c r="A91" s="77">
        <v>82</v>
      </c>
      <c r="B91" s="76" t="s">
        <v>175</v>
      </c>
      <c r="C91" s="77">
        <v>28</v>
      </c>
      <c r="D91" s="77" t="s">
        <v>112</v>
      </c>
      <c r="E91" s="75"/>
      <c r="F91" s="74">
        <f t="shared" si="1"/>
        <v>0</v>
      </c>
    </row>
    <row r="92" spans="1:6" ht="16.5" x14ac:dyDescent="0.25">
      <c r="A92" s="77">
        <v>83</v>
      </c>
      <c r="B92" s="76" t="s">
        <v>176</v>
      </c>
      <c r="C92" s="77">
        <v>5</v>
      </c>
      <c r="D92" s="77" t="s">
        <v>101</v>
      </c>
      <c r="E92" s="75"/>
      <c r="F92" s="74">
        <f t="shared" si="1"/>
        <v>0</v>
      </c>
    </row>
    <row r="93" spans="1:6" ht="16.5" x14ac:dyDescent="0.25">
      <c r="A93" s="77">
        <v>84</v>
      </c>
      <c r="B93" s="76" t="s">
        <v>177</v>
      </c>
      <c r="C93" s="77">
        <v>11</v>
      </c>
      <c r="D93" s="77" t="s">
        <v>101</v>
      </c>
      <c r="E93" s="75"/>
      <c r="F93" s="74">
        <f t="shared" si="1"/>
        <v>0</v>
      </c>
    </row>
    <row r="94" spans="1:6" ht="16.5" x14ac:dyDescent="0.25">
      <c r="A94" s="77">
        <v>85</v>
      </c>
      <c r="B94" s="76" t="s">
        <v>178</v>
      </c>
      <c r="C94" s="77">
        <v>7</v>
      </c>
      <c r="D94" s="77" t="s">
        <v>104</v>
      </c>
      <c r="E94" s="75"/>
      <c r="F94" s="74">
        <f t="shared" si="1"/>
        <v>0</v>
      </c>
    </row>
    <row r="95" spans="1:6" ht="16.5" x14ac:dyDescent="0.25">
      <c r="A95" s="77">
        <v>86</v>
      </c>
      <c r="B95" s="76" t="s">
        <v>179</v>
      </c>
      <c r="C95" s="77">
        <v>5</v>
      </c>
      <c r="D95" s="77" t="s">
        <v>101</v>
      </c>
      <c r="E95" s="75"/>
      <c r="F95" s="74">
        <f t="shared" si="1"/>
        <v>0</v>
      </c>
    </row>
    <row r="96" spans="1:6" ht="16.5" x14ac:dyDescent="0.25">
      <c r="A96" s="77">
        <v>87</v>
      </c>
      <c r="B96" s="76" t="s">
        <v>180</v>
      </c>
      <c r="C96" s="77">
        <v>37</v>
      </c>
      <c r="D96" s="77" t="s">
        <v>94</v>
      </c>
      <c r="E96" s="75"/>
      <c r="F96" s="74">
        <f t="shared" si="1"/>
        <v>0</v>
      </c>
    </row>
    <row r="97" spans="1:6" ht="16.5" x14ac:dyDescent="0.25">
      <c r="A97" s="77">
        <v>88</v>
      </c>
      <c r="B97" s="76" t="s">
        <v>181</v>
      </c>
      <c r="C97" s="77">
        <v>27</v>
      </c>
      <c r="D97" s="77" t="s">
        <v>94</v>
      </c>
      <c r="E97" s="75"/>
      <c r="F97" s="74">
        <f t="shared" si="1"/>
        <v>0</v>
      </c>
    </row>
    <row r="98" spans="1:6" ht="16.5" x14ac:dyDescent="0.25">
      <c r="A98" s="77">
        <v>89</v>
      </c>
      <c r="B98" s="76" t="s">
        <v>182</v>
      </c>
      <c r="C98" s="77">
        <v>8</v>
      </c>
      <c r="D98" s="77" t="s">
        <v>94</v>
      </c>
      <c r="E98" s="75"/>
      <c r="F98" s="74">
        <f t="shared" si="1"/>
        <v>0</v>
      </c>
    </row>
    <row r="99" spans="1:6" ht="16.5" x14ac:dyDescent="0.25">
      <c r="A99" s="77">
        <v>90</v>
      </c>
      <c r="B99" s="76" t="s">
        <v>183</v>
      </c>
      <c r="C99" s="77">
        <v>23</v>
      </c>
      <c r="D99" s="77" t="s">
        <v>184</v>
      </c>
      <c r="E99" s="75"/>
      <c r="F99" s="74">
        <f t="shared" si="1"/>
        <v>0</v>
      </c>
    </row>
    <row r="100" spans="1:6" ht="16.5" x14ac:dyDescent="0.25">
      <c r="A100" s="77">
        <v>91</v>
      </c>
      <c r="B100" s="76" t="s">
        <v>185</v>
      </c>
      <c r="C100" s="77">
        <v>11</v>
      </c>
      <c r="D100" s="77" t="s">
        <v>184</v>
      </c>
      <c r="E100" s="75"/>
      <c r="F100" s="74">
        <f t="shared" si="1"/>
        <v>0</v>
      </c>
    </row>
    <row r="101" spans="1:6" ht="16.5" x14ac:dyDescent="0.25">
      <c r="A101" s="77">
        <v>92</v>
      </c>
      <c r="B101" s="76" t="s">
        <v>186</v>
      </c>
      <c r="C101" s="77">
        <v>2</v>
      </c>
      <c r="D101" s="77" t="s">
        <v>187</v>
      </c>
      <c r="E101" s="75"/>
      <c r="F101" s="74">
        <f t="shared" si="1"/>
        <v>0</v>
      </c>
    </row>
    <row r="102" spans="1:6" ht="16.5" x14ac:dyDescent="0.25">
      <c r="A102" s="77">
        <v>93</v>
      </c>
      <c r="B102" s="76" t="s">
        <v>188</v>
      </c>
      <c r="C102" s="77">
        <v>1700</v>
      </c>
      <c r="D102" s="77" t="s">
        <v>85</v>
      </c>
      <c r="E102" s="75"/>
      <c r="F102" s="74">
        <f t="shared" si="1"/>
        <v>0</v>
      </c>
    </row>
    <row r="103" spans="1:6" ht="16.5" x14ac:dyDescent="0.25">
      <c r="A103" s="77">
        <v>94</v>
      </c>
      <c r="B103" s="76" t="s">
        <v>189</v>
      </c>
      <c r="C103" s="77">
        <v>100</v>
      </c>
      <c r="D103" s="77" t="s">
        <v>85</v>
      </c>
      <c r="E103" s="75"/>
      <c r="F103" s="74">
        <f t="shared" si="1"/>
        <v>0</v>
      </c>
    </row>
    <row r="104" spans="1:6" ht="16.5" x14ac:dyDescent="0.25">
      <c r="A104" s="77">
        <v>95</v>
      </c>
      <c r="B104" s="76" t="s">
        <v>190</v>
      </c>
      <c r="C104" s="77">
        <v>134</v>
      </c>
      <c r="D104" s="77" t="s">
        <v>191</v>
      </c>
      <c r="E104" s="75"/>
      <c r="F104" s="74">
        <f t="shared" si="1"/>
        <v>0</v>
      </c>
    </row>
    <row r="105" spans="1:6" ht="17.25" thickBot="1" x14ac:dyDescent="0.3">
      <c r="A105" s="77">
        <v>96</v>
      </c>
      <c r="B105" s="76" t="s">
        <v>192</v>
      </c>
      <c r="C105" s="77">
        <v>3</v>
      </c>
      <c r="D105" s="77" t="s">
        <v>96</v>
      </c>
      <c r="E105" s="75"/>
      <c r="F105" s="78">
        <f t="shared" si="1"/>
        <v>0</v>
      </c>
    </row>
    <row r="106" spans="1:6" ht="16.5" customHeight="1" thickTop="1" thickBot="1" x14ac:dyDescent="0.3">
      <c r="A106" s="138" t="s">
        <v>14</v>
      </c>
      <c r="B106" s="138"/>
      <c r="C106" s="138"/>
      <c r="D106" s="138"/>
      <c r="E106" s="138"/>
      <c r="F106" s="79">
        <f>SUM(F10:F105)</f>
        <v>0</v>
      </c>
    </row>
    <row r="107" spans="1:6" ht="17.25" thickTop="1" x14ac:dyDescent="0.25">
      <c r="A107" s="77"/>
      <c r="B107" s="76"/>
      <c r="C107" s="77"/>
      <c r="D107" s="77"/>
      <c r="E107" s="75"/>
      <c r="F107" s="80"/>
    </row>
    <row r="108" spans="1:6" ht="16.5" x14ac:dyDescent="0.25">
      <c r="A108" s="81" t="s">
        <v>347</v>
      </c>
      <c r="B108" s="75" t="s">
        <v>193</v>
      </c>
      <c r="C108" s="77"/>
      <c r="D108" s="77"/>
      <c r="E108" s="75"/>
      <c r="F108" s="74"/>
    </row>
    <row r="109" spans="1:6" ht="16.5" x14ac:dyDescent="0.25">
      <c r="A109" s="77"/>
      <c r="B109" s="76"/>
      <c r="C109" s="77"/>
      <c r="D109" s="77"/>
      <c r="E109" s="75"/>
      <c r="F109" s="74"/>
    </row>
    <row r="110" spans="1:6" ht="16.5" x14ac:dyDescent="0.25">
      <c r="A110" s="77">
        <f>A105+1</f>
        <v>97</v>
      </c>
      <c r="B110" s="76" t="s">
        <v>194</v>
      </c>
      <c r="C110" s="77">
        <v>34</v>
      </c>
      <c r="D110" s="77" t="s">
        <v>85</v>
      </c>
      <c r="E110" s="75"/>
      <c r="F110" s="74">
        <f>C110*E110</f>
        <v>0</v>
      </c>
    </row>
    <row r="111" spans="1:6" ht="16.5" x14ac:dyDescent="0.25">
      <c r="A111" s="77">
        <f t="shared" ref="A111:A176" si="2">A110+1</f>
        <v>98</v>
      </c>
      <c r="B111" s="76" t="s">
        <v>195</v>
      </c>
      <c r="C111" s="77">
        <v>18</v>
      </c>
      <c r="D111" s="77" t="s">
        <v>85</v>
      </c>
      <c r="E111" s="75"/>
      <c r="F111" s="74">
        <f t="shared" ref="F111:F125" si="3">C111*E111</f>
        <v>0</v>
      </c>
    </row>
    <row r="112" spans="1:6" ht="16.5" x14ac:dyDescent="0.25">
      <c r="A112" s="77">
        <f t="shared" si="2"/>
        <v>99</v>
      </c>
      <c r="B112" s="76" t="s">
        <v>196</v>
      </c>
      <c r="C112" s="77">
        <v>8</v>
      </c>
      <c r="D112" s="77" t="s">
        <v>85</v>
      </c>
      <c r="E112" s="75"/>
      <c r="F112" s="74">
        <f t="shared" si="3"/>
        <v>0</v>
      </c>
    </row>
    <row r="113" spans="1:6" ht="16.5" x14ac:dyDescent="0.25">
      <c r="A113" s="77">
        <f t="shared" si="2"/>
        <v>100</v>
      </c>
      <c r="B113" s="76" t="s">
        <v>197</v>
      </c>
      <c r="C113" s="77">
        <v>140</v>
      </c>
      <c r="D113" s="77" t="s">
        <v>85</v>
      </c>
      <c r="E113" s="75"/>
      <c r="F113" s="74">
        <f t="shared" si="3"/>
        <v>0</v>
      </c>
    </row>
    <row r="114" spans="1:6" ht="16.5" x14ac:dyDescent="0.25">
      <c r="A114" s="77">
        <f t="shared" si="2"/>
        <v>101</v>
      </c>
      <c r="B114" s="76" t="s">
        <v>198</v>
      </c>
      <c r="C114" s="77">
        <v>60</v>
      </c>
      <c r="D114" s="77" t="s">
        <v>85</v>
      </c>
      <c r="E114" s="75"/>
      <c r="F114" s="74">
        <f t="shared" si="3"/>
        <v>0</v>
      </c>
    </row>
    <row r="115" spans="1:6" ht="16.5" x14ac:dyDescent="0.25">
      <c r="A115" s="77">
        <f t="shared" si="2"/>
        <v>102</v>
      </c>
      <c r="B115" s="76" t="s">
        <v>199</v>
      </c>
      <c r="C115" s="77">
        <v>74</v>
      </c>
      <c r="D115" s="77" t="s">
        <v>85</v>
      </c>
      <c r="E115" s="75"/>
      <c r="F115" s="74">
        <f t="shared" si="3"/>
        <v>0</v>
      </c>
    </row>
    <row r="116" spans="1:6" ht="16.5" x14ac:dyDescent="0.25">
      <c r="A116" s="77">
        <f t="shared" si="2"/>
        <v>103</v>
      </c>
      <c r="B116" s="76" t="s">
        <v>200</v>
      </c>
      <c r="C116" s="77">
        <v>245</v>
      </c>
      <c r="D116" s="77" t="s">
        <v>85</v>
      </c>
      <c r="E116" s="75"/>
      <c r="F116" s="74">
        <f t="shared" si="3"/>
        <v>0</v>
      </c>
    </row>
    <row r="117" spans="1:6" ht="16.5" x14ac:dyDescent="0.25">
      <c r="A117" s="77">
        <f t="shared" si="2"/>
        <v>104</v>
      </c>
      <c r="B117" s="76" t="s">
        <v>201</v>
      </c>
      <c r="C117" s="77">
        <v>140</v>
      </c>
      <c r="D117" s="77" t="s">
        <v>85</v>
      </c>
      <c r="E117" s="75"/>
      <c r="F117" s="74">
        <f t="shared" si="3"/>
        <v>0</v>
      </c>
    </row>
    <row r="118" spans="1:6" ht="16.5" x14ac:dyDescent="0.25">
      <c r="A118" s="77">
        <f t="shared" si="2"/>
        <v>105</v>
      </c>
      <c r="B118" s="76" t="s">
        <v>202</v>
      </c>
      <c r="C118" s="77">
        <v>1350</v>
      </c>
      <c r="D118" s="77" t="s">
        <v>203</v>
      </c>
      <c r="E118" s="75"/>
      <c r="F118" s="74">
        <f t="shared" si="3"/>
        <v>0</v>
      </c>
    </row>
    <row r="119" spans="1:6" ht="16.5" x14ac:dyDescent="0.25">
      <c r="A119" s="77">
        <f t="shared" si="2"/>
        <v>106</v>
      </c>
      <c r="B119" s="76" t="s">
        <v>204</v>
      </c>
      <c r="C119" s="77">
        <v>290</v>
      </c>
      <c r="D119" s="77" t="s">
        <v>203</v>
      </c>
      <c r="E119" s="75"/>
      <c r="F119" s="74">
        <f t="shared" si="3"/>
        <v>0</v>
      </c>
    </row>
    <row r="120" spans="1:6" ht="16.5" x14ac:dyDescent="0.25">
      <c r="A120" s="77">
        <f t="shared" si="2"/>
        <v>107</v>
      </c>
      <c r="B120" s="76" t="s">
        <v>205</v>
      </c>
      <c r="C120" s="77">
        <v>420</v>
      </c>
      <c r="D120" s="77" t="s">
        <v>203</v>
      </c>
      <c r="E120" s="75"/>
      <c r="F120" s="74">
        <f t="shared" si="3"/>
        <v>0</v>
      </c>
    </row>
    <row r="121" spans="1:6" ht="16.5" x14ac:dyDescent="0.25">
      <c r="A121" s="77">
        <f t="shared" si="2"/>
        <v>108</v>
      </c>
      <c r="B121" s="76" t="s">
        <v>206</v>
      </c>
      <c r="C121" s="77">
        <v>40</v>
      </c>
      <c r="D121" s="77" t="s">
        <v>85</v>
      </c>
      <c r="E121" s="75"/>
      <c r="F121" s="74">
        <f t="shared" si="3"/>
        <v>0</v>
      </c>
    </row>
    <row r="122" spans="1:6" ht="16.5" x14ac:dyDescent="0.25">
      <c r="A122" s="77">
        <f t="shared" si="2"/>
        <v>109</v>
      </c>
      <c r="B122" s="76" t="s">
        <v>207</v>
      </c>
      <c r="C122" s="77">
        <v>140</v>
      </c>
      <c r="D122" s="77" t="s">
        <v>85</v>
      </c>
      <c r="E122" s="75"/>
      <c r="F122" s="74">
        <f t="shared" si="3"/>
        <v>0</v>
      </c>
    </row>
    <row r="123" spans="1:6" ht="16.5" x14ac:dyDescent="0.25">
      <c r="A123" s="77">
        <f t="shared" si="2"/>
        <v>110</v>
      </c>
      <c r="B123" s="76" t="s">
        <v>208</v>
      </c>
      <c r="C123" s="77">
        <v>66</v>
      </c>
      <c r="D123" s="77" t="s">
        <v>203</v>
      </c>
      <c r="E123" s="75"/>
      <c r="F123" s="74">
        <f t="shared" si="3"/>
        <v>0</v>
      </c>
    </row>
    <row r="124" spans="1:6" ht="16.5" x14ac:dyDescent="0.25">
      <c r="A124" s="77">
        <f t="shared" si="2"/>
        <v>111</v>
      </c>
      <c r="B124" s="76" t="s">
        <v>209</v>
      </c>
      <c r="C124" s="77">
        <v>6</v>
      </c>
      <c r="D124" s="77" t="s">
        <v>85</v>
      </c>
      <c r="E124" s="75"/>
      <c r="F124" s="74">
        <f t="shared" si="3"/>
        <v>0</v>
      </c>
    </row>
    <row r="125" spans="1:6" ht="17.25" thickBot="1" x14ac:dyDescent="0.3">
      <c r="A125" s="77">
        <f t="shared" si="2"/>
        <v>112</v>
      </c>
      <c r="B125" s="76" t="s">
        <v>210</v>
      </c>
      <c r="C125" s="77">
        <v>33</v>
      </c>
      <c r="D125" s="77" t="s">
        <v>85</v>
      </c>
      <c r="E125" s="75"/>
      <c r="F125" s="78">
        <f t="shared" si="3"/>
        <v>0</v>
      </c>
    </row>
    <row r="126" spans="1:6" ht="18" thickTop="1" thickBot="1" x14ac:dyDescent="0.3">
      <c r="A126" s="138" t="s">
        <v>14</v>
      </c>
      <c r="B126" s="138"/>
      <c r="C126" s="138"/>
      <c r="D126" s="138"/>
      <c r="E126" s="138"/>
      <c r="F126" s="82">
        <f>SUM(F110:F125)</f>
        <v>0</v>
      </c>
    </row>
    <row r="127" spans="1:6" ht="17.25" thickTop="1" x14ac:dyDescent="0.25">
      <c r="A127" s="77"/>
      <c r="B127" s="76"/>
      <c r="C127" s="77"/>
      <c r="D127" s="77"/>
      <c r="E127" s="75"/>
      <c r="F127" s="80"/>
    </row>
    <row r="128" spans="1:6" ht="16.5" x14ac:dyDescent="0.25">
      <c r="A128" s="81" t="s">
        <v>348</v>
      </c>
      <c r="B128" s="75" t="s">
        <v>211</v>
      </c>
      <c r="C128" s="77"/>
      <c r="D128" s="77"/>
      <c r="E128" s="75"/>
      <c r="F128" s="74"/>
    </row>
    <row r="129" spans="1:6" ht="16.5" x14ac:dyDescent="0.25">
      <c r="A129" s="77"/>
      <c r="B129" s="76"/>
      <c r="C129" s="77"/>
      <c r="D129" s="77"/>
      <c r="E129" s="75"/>
      <c r="F129" s="74"/>
    </row>
    <row r="130" spans="1:6" ht="16.5" x14ac:dyDescent="0.25">
      <c r="A130" s="77">
        <f>A125+1</f>
        <v>113</v>
      </c>
      <c r="B130" s="76" t="s">
        <v>212</v>
      </c>
      <c r="C130" s="77">
        <v>25</v>
      </c>
      <c r="D130" s="77" t="s">
        <v>213</v>
      </c>
      <c r="E130" s="75"/>
      <c r="F130" s="74">
        <f>C130*E130</f>
        <v>0</v>
      </c>
    </row>
    <row r="131" spans="1:6" ht="16.5" x14ac:dyDescent="0.25">
      <c r="A131" s="77">
        <f t="shared" si="2"/>
        <v>114</v>
      </c>
      <c r="B131" s="76" t="s">
        <v>214</v>
      </c>
      <c r="C131" s="77">
        <v>12</v>
      </c>
      <c r="D131" s="77" t="s">
        <v>213</v>
      </c>
      <c r="E131" s="75"/>
      <c r="F131" s="74">
        <f t="shared" ref="F131:F132" si="4">C131*E131</f>
        <v>0</v>
      </c>
    </row>
    <row r="132" spans="1:6" ht="17.25" thickBot="1" x14ac:dyDescent="0.3">
      <c r="A132" s="77">
        <f t="shared" si="2"/>
        <v>115</v>
      </c>
      <c r="B132" s="76" t="s">
        <v>215</v>
      </c>
      <c r="C132" s="77">
        <v>30</v>
      </c>
      <c r="D132" s="77" t="s">
        <v>213</v>
      </c>
      <c r="E132" s="75"/>
      <c r="F132" s="78">
        <f t="shared" si="4"/>
        <v>0</v>
      </c>
    </row>
    <row r="133" spans="1:6" ht="16.5" customHeight="1" thickTop="1" thickBot="1" x14ac:dyDescent="0.3">
      <c r="A133" s="138" t="s">
        <v>14</v>
      </c>
      <c r="B133" s="138"/>
      <c r="C133" s="138"/>
      <c r="D133" s="138"/>
      <c r="E133" s="138"/>
      <c r="F133" s="82">
        <f>SUM(F130:F132)</f>
        <v>0</v>
      </c>
    </row>
    <row r="134" spans="1:6" ht="17.25" thickTop="1" x14ac:dyDescent="0.25">
      <c r="A134" s="77"/>
      <c r="B134" s="76"/>
      <c r="C134" s="77"/>
      <c r="D134" s="77"/>
      <c r="E134" s="75"/>
      <c r="F134" s="80"/>
    </row>
    <row r="135" spans="1:6" ht="16.5" x14ac:dyDescent="0.25">
      <c r="A135" s="81" t="s">
        <v>349</v>
      </c>
      <c r="B135" s="75" t="s">
        <v>216</v>
      </c>
      <c r="C135" s="77"/>
      <c r="D135" s="77"/>
      <c r="E135" s="75"/>
      <c r="F135" s="74"/>
    </row>
    <row r="136" spans="1:6" ht="16.5" x14ac:dyDescent="0.25">
      <c r="A136" s="77"/>
      <c r="B136" s="76"/>
      <c r="C136" s="77"/>
      <c r="D136" s="77"/>
      <c r="E136" s="75"/>
      <c r="F136" s="74"/>
    </row>
    <row r="137" spans="1:6" ht="16.5" x14ac:dyDescent="0.25">
      <c r="A137" s="77">
        <f>A132+1</f>
        <v>116</v>
      </c>
      <c r="B137" s="76" t="s">
        <v>217</v>
      </c>
      <c r="C137" s="77">
        <v>3</v>
      </c>
      <c r="D137" s="77" t="s">
        <v>85</v>
      </c>
      <c r="E137" s="75"/>
      <c r="F137" s="74">
        <f>C137*E137</f>
        <v>0</v>
      </c>
    </row>
    <row r="138" spans="1:6" ht="16.5" x14ac:dyDescent="0.25">
      <c r="A138" s="77">
        <f t="shared" si="2"/>
        <v>117</v>
      </c>
      <c r="B138" s="76" t="s">
        <v>218</v>
      </c>
      <c r="C138" s="77">
        <v>5</v>
      </c>
      <c r="D138" s="77" t="s">
        <v>85</v>
      </c>
      <c r="E138" s="87"/>
      <c r="F138" s="74">
        <f t="shared" ref="F138:F201" si="5">C138*E138</f>
        <v>0</v>
      </c>
    </row>
    <row r="139" spans="1:6" ht="16.5" x14ac:dyDescent="0.25">
      <c r="A139" s="77">
        <f t="shared" si="2"/>
        <v>118</v>
      </c>
      <c r="B139" s="76" t="s">
        <v>219</v>
      </c>
      <c r="C139" s="77">
        <v>5</v>
      </c>
      <c r="D139" s="77" t="s">
        <v>85</v>
      </c>
      <c r="E139" s="87"/>
      <c r="F139" s="74">
        <f t="shared" si="5"/>
        <v>0</v>
      </c>
    </row>
    <row r="140" spans="1:6" ht="16.5" x14ac:dyDescent="0.25">
      <c r="A140" s="77">
        <f t="shared" si="2"/>
        <v>119</v>
      </c>
      <c r="B140" s="76" t="s">
        <v>220</v>
      </c>
      <c r="C140" s="77">
        <v>5</v>
      </c>
      <c r="D140" s="77" t="s">
        <v>85</v>
      </c>
      <c r="E140" s="87"/>
      <c r="F140" s="74">
        <f t="shared" si="5"/>
        <v>0</v>
      </c>
    </row>
    <row r="141" spans="1:6" ht="16.5" x14ac:dyDescent="0.25">
      <c r="A141" s="77">
        <f t="shared" si="2"/>
        <v>120</v>
      </c>
      <c r="B141" s="76" t="s">
        <v>221</v>
      </c>
      <c r="C141" s="77">
        <v>5</v>
      </c>
      <c r="D141" s="77" t="s">
        <v>85</v>
      </c>
      <c r="E141" s="76"/>
      <c r="F141" s="74">
        <f t="shared" si="5"/>
        <v>0</v>
      </c>
    </row>
    <row r="142" spans="1:6" ht="16.5" x14ac:dyDescent="0.25">
      <c r="A142" s="77">
        <f t="shared" si="2"/>
        <v>121</v>
      </c>
      <c r="B142" s="76" t="s">
        <v>222</v>
      </c>
      <c r="C142" s="77">
        <v>3</v>
      </c>
      <c r="D142" s="77" t="s">
        <v>85</v>
      </c>
      <c r="E142" s="76"/>
      <c r="F142" s="74">
        <f t="shared" si="5"/>
        <v>0</v>
      </c>
    </row>
    <row r="143" spans="1:6" ht="16.5" x14ac:dyDescent="0.25">
      <c r="A143" s="77">
        <f t="shared" si="2"/>
        <v>122</v>
      </c>
      <c r="B143" s="76" t="s">
        <v>223</v>
      </c>
      <c r="C143" s="77">
        <v>1</v>
      </c>
      <c r="D143" s="77" t="s">
        <v>85</v>
      </c>
      <c r="E143" s="76"/>
      <c r="F143" s="74">
        <f t="shared" si="5"/>
        <v>0</v>
      </c>
    </row>
    <row r="144" spans="1:6" ht="16.5" x14ac:dyDescent="0.25">
      <c r="A144" s="77">
        <f t="shared" si="2"/>
        <v>123</v>
      </c>
      <c r="B144" s="76" t="s">
        <v>224</v>
      </c>
      <c r="C144" s="77">
        <v>2</v>
      </c>
      <c r="D144" s="77" t="s">
        <v>85</v>
      </c>
      <c r="E144" s="76"/>
      <c r="F144" s="74">
        <f t="shared" si="5"/>
        <v>0</v>
      </c>
    </row>
    <row r="145" spans="1:6" ht="16.5" x14ac:dyDescent="0.25">
      <c r="A145" s="77">
        <f t="shared" si="2"/>
        <v>124</v>
      </c>
      <c r="B145" s="76" t="s">
        <v>225</v>
      </c>
      <c r="C145" s="77">
        <v>6</v>
      </c>
      <c r="D145" s="77" t="s">
        <v>85</v>
      </c>
      <c r="E145" s="76"/>
      <c r="F145" s="74">
        <f t="shared" si="5"/>
        <v>0</v>
      </c>
    </row>
    <row r="146" spans="1:6" ht="16.5" x14ac:dyDescent="0.25">
      <c r="A146" s="77">
        <f t="shared" si="2"/>
        <v>125</v>
      </c>
      <c r="B146" s="76" t="s">
        <v>226</v>
      </c>
      <c r="C146" s="77">
        <v>7</v>
      </c>
      <c r="D146" s="77" t="s">
        <v>85</v>
      </c>
      <c r="E146" s="76"/>
      <c r="F146" s="74">
        <f t="shared" si="5"/>
        <v>0</v>
      </c>
    </row>
    <row r="147" spans="1:6" ht="16.5" x14ac:dyDescent="0.25">
      <c r="A147" s="77">
        <f t="shared" si="2"/>
        <v>126</v>
      </c>
      <c r="B147" s="76" t="s">
        <v>227</v>
      </c>
      <c r="C147" s="77">
        <v>6</v>
      </c>
      <c r="D147" s="77" t="s">
        <v>85</v>
      </c>
      <c r="E147" s="76"/>
      <c r="F147" s="74">
        <f t="shared" si="5"/>
        <v>0</v>
      </c>
    </row>
    <row r="148" spans="1:6" ht="16.5" x14ac:dyDescent="0.25">
      <c r="A148" s="77">
        <f t="shared" si="2"/>
        <v>127</v>
      </c>
      <c r="B148" s="76" t="s">
        <v>228</v>
      </c>
      <c r="C148" s="77">
        <v>22</v>
      </c>
      <c r="D148" s="77" t="s">
        <v>229</v>
      </c>
      <c r="E148" s="76"/>
      <c r="F148" s="74">
        <f t="shared" si="5"/>
        <v>0</v>
      </c>
    </row>
    <row r="149" spans="1:6" ht="16.5" x14ac:dyDescent="0.25">
      <c r="A149" s="77">
        <f t="shared" si="2"/>
        <v>128</v>
      </c>
      <c r="B149" s="76" t="s">
        <v>230</v>
      </c>
      <c r="C149" s="77">
        <v>13</v>
      </c>
      <c r="D149" s="77" t="s">
        <v>229</v>
      </c>
      <c r="E149" s="76"/>
      <c r="F149" s="74">
        <f t="shared" si="5"/>
        <v>0</v>
      </c>
    </row>
    <row r="150" spans="1:6" ht="16.5" x14ac:dyDescent="0.25">
      <c r="A150" s="77">
        <f t="shared" si="2"/>
        <v>129</v>
      </c>
      <c r="B150" s="76" t="s">
        <v>231</v>
      </c>
      <c r="C150" s="77">
        <v>5</v>
      </c>
      <c r="D150" s="77" t="s">
        <v>85</v>
      </c>
      <c r="E150" s="76"/>
      <c r="F150" s="74">
        <f t="shared" si="5"/>
        <v>0</v>
      </c>
    </row>
    <row r="151" spans="1:6" ht="16.5" x14ac:dyDescent="0.25">
      <c r="A151" s="77">
        <f t="shared" si="2"/>
        <v>130</v>
      </c>
      <c r="B151" s="76" t="s">
        <v>232</v>
      </c>
      <c r="C151" s="77">
        <v>14</v>
      </c>
      <c r="D151" s="77" t="s">
        <v>85</v>
      </c>
      <c r="E151" s="76"/>
      <c r="F151" s="74">
        <f t="shared" si="5"/>
        <v>0</v>
      </c>
    </row>
    <row r="152" spans="1:6" ht="16.5" x14ac:dyDescent="0.25">
      <c r="A152" s="77">
        <f t="shared" si="2"/>
        <v>131</v>
      </c>
      <c r="B152" s="76" t="s">
        <v>233</v>
      </c>
      <c r="C152" s="77">
        <v>3</v>
      </c>
      <c r="D152" s="77" t="s">
        <v>85</v>
      </c>
      <c r="E152" s="76"/>
      <c r="F152" s="74">
        <f t="shared" si="5"/>
        <v>0</v>
      </c>
    </row>
    <row r="153" spans="1:6" ht="16.5" x14ac:dyDescent="0.25">
      <c r="A153" s="77">
        <f t="shared" si="2"/>
        <v>132</v>
      </c>
      <c r="B153" s="76" t="s">
        <v>234</v>
      </c>
      <c r="C153" s="77">
        <v>8</v>
      </c>
      <c r="D153" s="77" t="s">
        <v>85</v>
      </c>
      <c r="E153" s="76"/>
      <c r="F153" s="74">
        <f t="shared" si="5"/>
        <v>0</v>
      </c>
    </row>
    <row r="154" spans="1:6" ht="16.5" x14ac:dyDescent="0.25">
      <c r="A154" s="77">
        <f t="shared" si="2"/>
        <v>133</v>
      </c>
      <c r="B154" s="76" t="s">
        <v>235</v>
      </c>
      <c r="C154" s="77">
        <v>5</v>
      </c>
      <c r="D154" s="77" t="s">
        <v>85</v>
      </c>
      <c r="E154" s="76"/>
      <c r="F154" s="74">
        <f t="shared" si="5"/>
        <v>0</v>
      </c>
    </row>
    <row r="155" spans="1:6" ht="16.5" x14ac:dyDescent="0.25">
      <c r="A155" s="77">
        <f t="shared" si="2"/>
        <v>134</v>
      </c>
      <c r="B155" s="76" t="s">
        <v>236</v>
      </c>
      <c r="C155" s="77">
        <v>5</v>
      </c>
      <c r="D155" s="77" t="s">
        <v>85</v>
      </c>
      <c r="E155" s="76"/>
      <c r="F155" s="74">
        <f t="shared" si="5"/>
        <v>0</v>
      </c>
    </row>
    <row r="156" spans="1:6" ht="16.5" x14ac:dyDescent="0.25">
      <c r="A156" s="77">
        <f t="shared" si="2"/>
        <v>135</v>
      </c>
      <c r="B156" s="76" t="s">
        <v>237</v>
      </c>
      <c r="C156" s="77">
        <v>3</v>
      </c>
      <c r="D156" s="77" t="s">
        <v>85</v>
      </c>
      <c r="E156" s="76"/>
      <c r="F156" s="74">
        <f t="shared" si="5"/>
        <v>0</v>
      </c>
    </row>
    <row r="157" spans="1:6" ht="16.5" x14ac:dyDescent="0.25">
      <c r="A157" s="77">
        <f t="shared" si="2"/>
        <v>136</v>
      </c>
      <c r="B157" s="76" t="s">
        <v>238</v>
      </c>
      <c r="C157" s="77">
        <v>14</v>
      </c>
      <c r="D157" s="77" t="s">
        <v>85</v>
      </c>
      <c r="E157" s="76"/>
      <c r="F157" s="74">
        <f t="shared" si="5"/>
        <v>0</v>
      </c>
    </row>
    <row r="158" spans="1:6" ht="16.5" x14ac:dyDescent="0.25">
      <c r="A158" s="77">
        <f t="shared" si="2"/>
        <v>137</v>
      </c>
      <c r="B158" s="76" t="s">
        <v>239</v>
      </c>
      <c r="C158" s="77">
        <v>3</v>
      </c>
      <c r="D158" s="77" t="s">
        <v>85</v>
      </c>
      <c r="E158" s="76"/>
      <c r="F158" s="74">
        <f t="shared" si="5"/>
        <v>0</v>
      </c>
    </row>
    <row r="159" spans="1:6" ht="16.5" x14ac:dyDescent="0.25">
      <c r="A159" s="77">
        <f t="shared" si="2"/>
        <v>138</v>
      </c>
      <c r="B159" s="76" t="s">
        <v>240</v>
      </c>
      <c r="C159" s="77">
        <v>4</v>
      </c>
      <c r="D159" s="77" t="s">
        <v>85</v>
      </c>
      <c r="E159" s="76"/>
      <c r="F159" s="74">
        <f t="shared" si="5"/>
        <v>0</v>
      </c>
    </row>
    <row r="160" spans="1:6" ht="16.5" x14ac:dyDescent="0.25">
      <c r="A160" s="77">
        <f t="shared" si="2"/>
        <v>139</v>
      </c>
      <c r="B160" s="76" t="s">
        <v>241</v>
      </c>
      <c r="C160" s="77">
        <v>4</v>
      </c>
      <c r="D160" s="77" t="s">
        <v>85</v>
      </c>
      <c r="E160" s="76"/>
      <c r="F160" s="74">
        <f t="shared" si="5"/>
        <v>0</v>
      </c>
    </row>
    <row r="161" spans="1:6" ht="16.5" x14ac:dyDescent="0.25">
      <c r="A161" s="77">
        <f t="shared" si="2"/>
        <v>140</v>
      </c>
      <c r="B161" s="76" t="s">
        <v>242</v>
      </c>
      <c r="C161" s="77">
        <v>5</v>
      </c>
      <c r="D161" s="77" t="s">
        <v>85</v>
      </c>
      <c r="E161" s="76"/>
      <c r="F161" s="74">
        <f t="shared" si="5"/>
        <v>0</v>
      </c>
    </row>
    <row r="162" spans="1:6" ht="16.5" x14ac:dyDescent="0.25">
      <c r="A162" s="77">
        <f t="shared" si="2"/>
        <v>141</v>
      </c>
      <c r="B162" s="76" t="s">
        <v>243</v>
      </c>
      <c r="C162" s="77">
        <v>5</v>
      </c>
      <c r="D162" s="77" t="s">
        <v>85</v>
      </c>
      <c r="E162" s="76"/>
      <c r="F162" s="74">
        <f t="shared" si="5"/>
        <v>0</v>
      </c>
    </row>
    <row r="163" spans="1:6" ht="16.5" x14ac:dyDescent="0.25">
      <c r="A163" s="77">
        <f t="shared" si="2"/>
        <v>142</v>
      </c>
      <c r="B163" s="76" t="s">
        <v>244</v>
      </c>
      <c r="C163" s="77">
        <v>11</v>
      </c>
      <c r="D163" s="77" t="s">
        <v>85</v>
      </c>
      <c r="E163" s="76"/>
      <c r="F163" s="74">
        <f t="shared" si="5"/>
        <v>0</v>
      </c>
    </row>
    <row r="164" spans="1:6" ht="16.5" x14ac:dyDescent="0.25">
      <c r="A164" s="77">
        <f t="shared" si="2"/>
        <v>143</v>
      </c>
      <c r="B164" s="76" t="s">
        <v>245</v>
      </c>
      <c r="C164" s="77">
        <v>6</v>
      </c>
      <c r="D164" s="77" t="s">
        <v>85</v>
      </c>
      <c r="E164" s="76"/>
      <c r="F164" s="74">
        <f t="shared" si="5"/>
        <v>0</v>
      </c>
    </row>
    <row r="165" spans="1:6" ht="16.5" x14ac:dyDescent="0.25">
      <c r="A165" s="77">
        <f t="shared" si="2"/>
        <v>144</v>
      </c>
      <c r="B165" s="76" t="s">
        <v>246</v>
      </c>
      <c r="C165" s="77">
        <v>11</v>
      </c>
      <c r="D165" s="77" t="s">
        <v>85</v>
      </c>
      <c r="E165" s="76"/>
      <c r="F165" s="74">
        <f t="shared" si="5"/>
        <v>0</v>
      </c>
    </row>
    <row r="166" spans="1:6" ht="16.5" x14ac:dyDescent="0.25">
      <c r="A166" s="77">
        <f t="shared" si="2"/>
        <v>145</v>
      </c>
      <c r="B166" s="76" t="s">
        <v>247</v>
      </c>
      <c r="C166" s="77">
        <v>13</v>
      </c>
      <c r="D166" s="77" t="s">
        <v>85</v>
      </c>
      <c r="E166" s="76"/>
      <c r="F166" s="74">
        <f t="shared" si="5"/>
        <v>0</v>
      </c>
    </row>
    <row r="167" spans="1:6" ht="16.5" x14ac:dyDescent="0.25">
      <c r="A167" s="77">
        <f t="shared" si="2"/>
        <v>146</v>
      </c>
      <c r="B167" s="83" t="s">
        <v>248</v>
      </c>
      <c r="C167" s="77">
        <v>10</v>
      </c>
      <c r="D167" s="77" t="s">
        <v>85</v>
      </c>
      <c r="E167" s="76"/>
      <c r="F167" s="74">
        <f t="shared" si="5"/>
        <v>0</v>
      </c>
    </row>
    <row r="168" spans="1:6" ht="16.5" x14ac:dyDescent="0.25">
      <c r="A168" s="77">
        <f t="shared" si="2"/>
        <v>147</v>
      </c>
      <c r="B168" s="76" t="s">
        <v>249</v>
      </c>
      <c r="C168" s="77">
        <v>2</v>
      </c>
      <c r="D168" s="77" t="s">
        <v>85</v>
      </c>
      <c r="E168" s="76"/>
      <c r="F168" s="74">
        <f t="shared" si="5"/>
        <v>0</v>
      </c>
    </row>
    <row r="169" spans="1:6" ht="16.5" x14ac:dyDescent="0.25">
      <c r="A169" s="77">
        <f t="shared" si="2"/>
        <v>148</v>
      </c>
      <c r="B169" s="76" t="s">
        <v>250</v>
      </c>
      <c r="C169" s="77">
        <v>7</v>
      </c>
      <c r="D169" s="77" t="s">
        <v>85</v>
      </c>
      <c r="E169" s="76"/>
      <c r="F169" s="74">
        <f t="shared" si="5"/>
        <v>0</v>
      </c>
    </row>
    <row r="170" spans="1:6" ht="16.5" x14ac:dyDescent="0.25">
      <c r="A170" s="77">
        <f t="shared" si="2"/>
        <v>149</v>
      </c>
      <c r="B170" s="76" t="s">
        <v>251</v>
      </c>
      <c r="C170" s="77">
        <v>3</v>
      </c>
      <c r="D170" s="77" t="s">
        <v>85</v>
      </c>
      <c r="E170" s="76"/>
      <c r="F170" s="74">
        <f t="shared" si="5"/>
        <v>0</v>
      </c>
    </row>
    <row r="171" spans="1:6" ht="16.5" x14ac:dyDescent="0.25">
      <c r="A171" s="77">
        <f t="shared" si="2"/>
        <v>150</v>
      </c>
      <c r="B171" s="76" t="s">
        <v>252</v>
      </c>
      <c r="C171" s="77">
        <v>5</v>
      </c>
      <c r="D171" s="77" t="s">
        <v>85</v>
      </c>
      <c r="E171" s="76"/>
      <c r="F171" s="74">
        <f t="shared" si="5"/>
        <v>0</v>
      </c>
    </row>
    <row r="172" spans="1:6" ht="16.5" x14ac:dyDescent="0.25">
      <c r="A172" s="77">
        <f t="shared" si="2"/>
        <v>151</v>
      </c>
      <c r="B172" s="76" t="s">
        <v>253</v>
      </c>
      <c r="C172" s="77">
        <v>6</v>
      </c>
      <c r="D172" s="77" t="s">
        <v>85</v>
      </c>
      <c r="E172" s="76"/>
      <c r="F172" s="74">
        <f t="shared" si="5"/>
        <v>0</v>
      </c>
    </row>
    <row r="173" spans="1:6" ht="16.5" x14ac:dyDescent="0.25">
      <c r="A173" s="77">
        <f t="shared" si="2"/>
        <v>152</v>
      </c>
      <c r="B173" s="76" t="s">
        <v>254</v>
      </c>
      <c r="C173" s="77">
        <v>10</v>
      </c>
      <c r="D173" s="77" t="s">
        <v>85</v>
      </c>
      <c r="E173" s="76"/>
      <c r="F173" s="74">
        <f t="shared" si="5"/>
        <v>0</v>
      </c>
    </row>
    <row r="174" spans="1:6" ht="16.5" x14ac:dyDescent="0.25">
      <c r="A174" s="77">
        <f t="shared" si="2"/>
        <v>153</v>
      </c>
      <c r="B174" s="76" t="s">
        <v>255</v>
      </c>
      <c r="C174" s="77">
        <v>12</v>
      </c>
      <c r="D174" s="77" t="s">
        <v>85</v>
      </c>
      <c r="E174" s="76"/>
      <c r="F174" s="74">
        <f t="shared" si="5"/>
        <v>0</v>
      </c>
    </row>
    <row r="175" spans="1:6" ht="16.5" x14ac:dyDescent="0.25">
      <c r="A175" s="77">
        <f t="shared" si="2"/>
        <v>154</v>
      </c>
      <c r="B175" s="76" t="s">
        <v>256</v>
      </c>
      <c r="C175" s="77">
        <v>1</v>
      </c>
      <c r="D175" s="77" t="s">
        <v>85</v>
      </c>
      <c r="E175" s="76"/>
      <c r="F175" s="74">
        <f t="shared" si="5"/>
        <v>0</v>
      </c>
    </row>
    <row r="176" spans="1:6" ht="16.5" x14ac:dyDescent="0.25">
      <c r="A176" s="77">
        <f t="shared" si="2"/>
        <v>155</v>
      </c>
      <c r="B176" s="76" t="s">
        <v>257</v>
      </c>
      <c r="C176" s="77">
        <v>6</v>
      </c>
      <c r="D176" s="77" t="s">
        <v>85</v>
      </c>
      <c r="E176" s="76"/>
      <c r="F176" s="74">
        <f t="shared" si="5"/>
        <v>0</v>
      </c>
    </row>
    <row r="177" spans="1:6" ht="16.5" x14ac:dyDescent="0.25">
      <c r="A177" s="77">
        <f t="shared" ref="A177:A240" si="6">A176+1</f>
        <v>156</v>
      </c>
      <c r="B177" s="76" t="s">
        <v>258</v>
      </c>
      <c r="C177" s="77">
        <v>2</v>
      </c>
      <c r="D177" s="77" t="s">
        <v>96</v>
      </c>
      <c r="E177" s="76"/>
      <c r="F177" s="74">
        <f t="shared" si="5"/>
        <v>0</v>
      </c>
    </row>
    <row r="178" spans="1:6" ht="16.5" x14ac:dyDescent="0.25">
      <c r="A178" s="77">
        <f t="shared" si="6"/>
        <v>157</v>
      </c>
      <c r="B178" s="76" t="s">
        <v>259</v>
      </c>
      <c r="C178" s="77">
        <v>3</v>
      </c>
      <c r="D178" s="77" t="s">
        <v>96</v>
      </c>
      <c r="E178" s="76"/>
      <c r="F178" s="74">
        <f t="shared" si="5"/>
        <v>0</v>
      </c>
    </row>
    <row r="179" spans="1:6" ht="16.5" x14ac:dyDescent="0.25">
      <c r="A179" s="77">
        <f t="shared" si="6"/>
        <v>158</v>
      </c>
      <c r="B179" s="76" t="s">
        <v>260</v>
      </c>
      <c r="C179" s="77">
        <v>1</v>
      </c>
      <c r="D179" s="77" t="s">
        <v>85</v>
      </c>
      <c r="E179" s="76"/>
      <c r="F179" s="74">
        <f t="shared" si="5"/>
        <v>0</v>
      </c>
    </row>
    <row r="180" spans="1:6" ht="16.5" x14ac:dyDescent="0.25">
      <c r="A180" s="77">
        <f t="shared" si="6"/>
        <v>159</v>
      </c>
      <c r="B180" s="76" t="s">
        <v>261</v>
      </c>
      <c r="C180" s="77">
        <v>30</v>
      </c>
      <c r="D180" s="77" t="s">
        <v>85</v>
      </c>
      <c r="E180" s="76"/>
      <c r="F180" s="74">
        <f t="shared" si="5"/>
        <v>0</v>
      </c>
    </row>
    <row r="181" spans="1:6" ht="16.5" x14ac:dyDescent="0.25">
      <c r="A181" s="77">
        <f t="shared" si="6"/>
        <v>160</v>
      </c>
      <c r="B181" s="76" t="s">
        <v>262</v>
      </c>
      <c r="C181" s="77">
        <v>4</v>
      </c>
      <c r="D181" s="77" t="s">
        <v>85</v>
      </c>
      <c r="E181" s="76"/>
      <c r="F181" s="74">
        <f t="shared" si="5"/>
        <v>0</v>
      </c>
    </row>
    <row r="182" spans="1:6" ht="16.5" x14ac:dyDescent="0.25">
      <c r="A182" s="77">
        <f t="shared" si="6"/>
        <v>161</v>
      </c>
      <c r="B182" s="76" t="s">
        <v>263</v>
      </c>
      <c r="C182" s="77">
        <v>14</v>
      </c>
      <c r="D182" s="77" t="s">
        <v>85</v>
      </c>
      <c r="E182" s="76"/>
      <c r="F182" s="74">
        <f t="shared" si="5"/>
        <v>0</v>
      </c>
    </row>
    <row r="183" spans="1:6" ht="16.5" x14ac:dyDescent="0.25">
      <c r="A183" s="77">
        <f t="shared" si="6"/>
        <v>162</v>
      </c>
      <c r="B183" s="76" t="s">
        <v>264</v>
      </c>
      <c r="C183" s="77">
        <v>21</v>
      </c>
      <c r="D183" s="77" t="s">
        <v>85</v>
      </c>
      <c r="E183" s="76"/>
      <c r="F183" s="74">
        <f t="shared" si="5"/>
        <v>0</v>
      </c>
    </row>
    <row r="184" spans="1:6" ht="16.5" x14ac:dyDescent="0.25">
      <c r="A184" s="77">
        <f t="shared" si="6"/>
        <v>163</v>
      </c>
      <c r="B184" s="76" t="s">
        <v>265</v>
      </c>
      <c r="C184" s="77">
        <v>9</v>
      </c>
      <c r="D184" s="77" t="s">
        <v>85</v>
      </c>
      <c r="E184" s="76"/>
      <c r="F184" s="74">
        <f t="shared" si="5"/>
        <v>0</v>
      </c>
    </row>
    <row r="185" spans="1:6" ht="16.5" x14ac:dyDescent="0.25">
      <c r="A185" s="77">
        <f t="shared" si="6"/>
        <v>164</v>
      </c>
      <c r="B185" s="76" t="s">
        <v>266</v>
      </c>
      <c r="C185" s="77">
        <v>4</v>
      </c>
      <c r="D185" s="77" t="s">
        <v>85</v>
      </c>
      <c r="E185" s="76"/>
      <c r="F185" s="74">
        <f t="shared" si="5"/>
        <v>0</v>
      </c>
    </row>
    <row r="186" spans="1:6" ht="16.5" x14ac:dyDescent="0.25">
      <c r="A186" s="77">
        <f t="shared" si="6"/>
        <v>165</v>
      </c>
      <c r="B186" s="76" t="s">
        <v>267</v>
      </c>
      <c r="C186" s="77">
        <v>4</v>
      </c>
      <c r="D186" s="77" t="s">
        <v>85</v>
      </c>
      <c r="E186" s="76"/>
      <c r="F186" s="74">
        <f t="shared" si="5"/>
        <v>0</v>
      </c>
    </row>
    <row r="187" spans="1:6" ht="16.5" x14ac:dyDescent="0.25">
      <c r="A187" s="77">
        <f t="shared" si="6"/>
        <v>166</v>
      </c>
      <c r="B187" s="76" t="s">
        <v>268</v>
      </c>
      <c r="C187" s="77">
        <v>16</v>
      </c>
      <c r="D187" s="77" t="s">
        <v>85</v>
      </c>
      <c r="E187" s="76"/>
      <c r="F187" s="74">
        <f t="shared" si="5"/>
        <v>0</v>
      </c>
    </row>
    <row r="188" spans="1:6" ht="16.5" x14ac:dyDescent="0.25">
      <c r="A188" s="77">
        <f t="shared" si="6"/>
        <v>167</v>
      </c>
      <c r="B188" s="76" t="s">
        <v>269</v>
      </c>
      <c r="C188" s="77">
        <v>4</v>
      </c>
      <c r="D188" s="77" t="s">
        <v>85</v>
      </c>
      <c r="E188" s="76"/>
      <c r="F188" s="74">
        <f t="shared" si="5"/>
        <v>0</v>
      </c>
    </row>
    <row r="189" spans="1:6" ht="16.5" x14ac:dyDescent="0.25">
      <c r="A189" s="77">
        <f t="shared" si="6"/>
        <v>168</v>
      </c>
      <c r="B189" s="76" t="s">
        <v>270</v>
      </c>
      <c r="C189" s="77">
        <v>16</v>
      </c>
      <c r="D189" s="77" t="s">
        <v>85</v>
      </c>
      <c r="E189" s="76"/>
      <c r="F189" s="74">
        <f t="shared" si="5"/>
        <v>0</v>
      </c>
    </row>
    <row r="190" spans="1:6" ht="16.5" x14ac:dyDescent="0.25">
      <c r="A190" s="77">
        <f t="shared" si="6"/>
        <v>169</v>
      </c>
      <c r="B190" s="76" t="s">
        <v>271</v>
      </c>
      <c r="C190" s="77">
        <v>2</v>
      </c>
      <c r="D190" s="77" t="s">
        <v>85</v>
      </c>
      <c r="E190" s="76"/>
      <c r="F190" s="74">
        <f t="shared" si="5"/>
        <v>0</v>
      </c>
    </row>
    <row r="191" spans="1:6" ht="16.5" x14ac:dyDescent="0.25">
      <c r="A191" s="77">
        <f t="shared" si="6"/>
        <v>170</v>
      </c>
      <c r="B191" s="76" t="s">
        <v>272</v>
      </c>
      <c r="C191" s="77">
        <v>2</v>
      </c>
      <c r="D191" s="77" t="s">
        <v>85</v>
      </c>
      <c r="E191" s="76"/>
      <c r="F191" s="74">
        <f t="shared" si="5"/>
        <v>0</v>
      </c>
    </row>
    <row r="192" spans="1:6" ht="16.5" x14ac:dyDescent="0.25">
      <c r="A192" s="77">
        <f t="shared" si="6"/>
        <v>171</v>
      </c>
      <c r="B192" s="76" t="s">
        <v>273</v>
      </c>
      <c r="C192" s="77">
        <v>2</v>
      </c>
      <c r="D192" s="77" t="s">
        <v>85</v>
      </c>
      <c r="E192" s="76"/>
      <c r="F192" s="74">
        <f t="shared" si="5"/>
        <v>0</v>
      </c>
    </row>
    <row r="193" spans="1:6" ht="16.5" x14ac:dyDescent="0.25">
      <c r="A193" s="77">
        <f t="shared" si="6"/>
        <v>172</v>
      </c>
      <c r="B193" s="76" t="s">
        <v>274</v>
      </c>
      <c r="C193" s="77">
        <v>100</v>
      </c>
      <c r="D193" s="77" t="s">
        <v>85</v>
      </c>
      <c r="E193" s="76"/>
      <c r="F193" s="74">
        <f t="shared" si="5"/>
        <v>0</v>
      </c>
    </row>
    <row r="194" spans="1:6" ht="16.5" x14ac:dyDescent="0.25">
      <c r="A194" s="77">
        <f t="shared" si="6"/>
        <v>173</v>
      </c>
      <c r="B194" s="76" t="s">
        <v>275</v>
      </c>
      <c r="C194" s="77">
        <v>20</v>
      </c>
      <c r="D194" s="77" t="s">
        <v>85</v>
      </c>
      <c r="E194" s="76"/>
      <c r="F194" s="74">
        <f t="shared" si="5"/>
        <v>0</v>
      </c>
    </row>
    <row r="195" spans="1:6" ht="16.5" x14ac:dyDescent="0.25">
      <c r="A195" s="77">
        <f t="shared" si="6"/>
        <v>174</v>
      </c>
      <c r="B195" s="76" t="s">
        <v>276</v>
      </c>
      <c r="C195" s="77">
        <v>16</v>
      </c>
      <c r="D195" s="77" t="s">
        <v>85</v>
      </c>
      <c r="E195" s="76"/>
      <c r="F195" s="74">
        <f t="shared" si="5"/>
        <v>0</v>
      </c>
    </row>
    <row r="196" spans="1:6" ht="16.5" x14ac:dyDescent="0.25">
      <c r="A196" s="77">
        <f t="shared" si="6"/>
        <v>175</v>
      </c>
      <c r="B196" s="76" t="s">
        <v>277</v>
      </c>
      <c r="C196" s="77">
        <v>15</v>
      </c>
      <c r="D196" s="77" t="s">
        <v>85</v>
      </c>
      <c r="E196" s="76"/>
      <c r="F196" s="74">
        <f t="shared" si="5"/>
        <v>0</v>
      </c>
    </row>
    <row r="197" spans="1:6" ht="16.5" x14ac:dyDescent="0.25">
      <c r="A197" s="77">
        <f t="shared" si="6"/>
        <v>176</v>
      </c>
      <c r="B197" s="76" t="s">
        <v>278</v>
      </c>
      <c r="C197" s="77">
        <v>2</v>
      </c>
      <c r="D197" s="77" t="s">
        <v>85</v>
      </c>
      <c r="E197" s="76"/>
      <c r="F197" s="74">
        <f t="shared" si="5"/>
        <v>0</v>
      </c>
    </row>
    <row r="198" spans="1:6" ht="16.5" x14ac:dyDescent="0.25">
      <c r="A198" s="77">
        <f t="shared" si="6"/>
        <v>177</v>
      </c>
      <c r="B198" s="76" t="s">
        <v>279</v>
      </c>
      <c r="C198" s="77">
        <v>2</v>
      </c>
      <c r="D198" s="77" t="s">
        <v>85</v>
      </c>
      <c r="E198" s="76"/>
      <c r="F198" s="74">
        <f t="shared" si="5"/>
        <v>0</v>
      </c>
    </row>
    <row r="199" spans="1:6" ht="16.5" x14ac:dyDescent="0.25">
      <c r="A199" s="77">
        <f t="shared" si="6"/>
        <v>178</v>
      </c>
      <c r="B199" s="76" t="s">
        <v>280</v>
      </c>
      <c r="C199" s="77">
        <v>4</v>
      </c>
      <c r="D199" s="77" t="s">
        <v>85</v>
      </c>
      <c r="E199" s="76"/>
      <c r="F199" s="74">
        <f t="shared" si="5"/>
        <v>0</v>
      </c>
    </row>
    <row r="200" spans="1:6" ht="16.5" x14ac:dyDescent="0.25">
      <c r="A200" s="77">
        <f t="shared" si="6"/>
        <v>179</v>
      </c>
      <c r="B200" s="76" t="s">
        <v>281</v>
      </c>
      <c r="C200" s="77">
        <v>16</v>
      </c>
      <c r="D200" s="77" t="s">
        <v>85</v>
      </c>
      <c r="E200" s="76"/>
      <c r="F200" s="74">
        <f t="shared" si="5"/>
        <v>0</v>
      </c>
    </row>
    <row r="201" spans="1:6" ht="16.5" x14ac:dyDescent="0.25">
      <c r="A201" s="77">
        <f t="shared" si="6"/>
        <v>180</v>
      </c>
      <c r="B201" s="76" t="s">
        <v>282</v>
      </c>
      <c r="C201" s="77">
        <v>8</v>
      </c>
      <c r="D201" s="77" t="s">
        <v>85</v>
      </c>
      <c r="E201" s="76"/>
      <c r="F201" s="74">
        <f t="shared" si="5"/>
        <v>0</v>
      </c>
    </row>
    <row r="202" spans="1:6" ht="16.5" x14ac:dyDescent="0.25">
      <c r="A202" s="77">
        <f t="shared" si="6"/>
        <v>181</v>
      </c>
      <c r="B202" s="76" t="s">
        <v>283</v>
      </c>
      <c r="C202" s="77">
        <v>2</v>
      </c>
      <c r="D202" s="77" t="s">
        <v>85</v>
      </c>
      <c r="E202" s="76"/>
      <c r="F202" s="74">
        <f t="shared" ref="F202:F255" si="7">C202*E202</f>
        <v>0</v>
      </c>
    </row>
    <row r="203" spans="1:6" ht="16.5" x14ac:dyDescent="0.25">
      <c r="A203" s="77">
        <f t="shared" si="6"/>
        <v>182</v>
      </c>
      <c r="B203" s="76" t="s">
        <v>284</v>
      </c>
      <c r="C203" s="77">
        <v>3</v>
      </c>
      <c r="D203" s="77" t="s">
        <v>85</v>
      </c>
      <c r="E203" s="76"/>
      <c r="F203" s="74">
        <f t="shared" si="7"/>
        <v>0</v>
      </c>
    </row>
    <row r="204" spans="1:6" ht="16.5" x14ac:dyDescent="0.25">
      <c r="A204" s="77">
        <f t="shared" si="6"/>
        <v>183</v>
      </c>
      <c r="B204" s="76" t="s">
        <v>285</v>
      </c>
      <c r="C204" s="77">
        <v>3</v>
      </c>
      <c r="D204" s="77" t="s">
        <v>85</v>
      </c>
      <c r="E204" s="76"/>
      <c r="F204" s="74">
        <f t="shared" si="7"/>
        <v>0</v>
      </c>
    </row>
    <row r="205" spans="1:6" ht="16.5" x14ac:dyDescent="0.25">
      <c r="A205" s="77">
        <f t="shared" si="6"/>
        <v>184</v>
      </c>
      <c r="B205" s="76" t="s">
        <v>286</v>
      </c>
      <c r="C205" s="77">
        <v>6</v>
      </c>
      <c r="D205" s="77" t="s">
        <v>85</v>
      </c>
      <c r="E205" s="76"/>
      <c r="F205" s="74">
        <f t="shared" si="7"/>
        <v>0</v>
      </c>
    </row>
    <row r="206" spans="1:6" ht="16.5" x14ac:dyDescent="0.25">
      <c r="A206" s="77">
        <f t="shared" si="6"/>
        <v>185</v>
      </c>
      <c r="B206" s="76" t="s">
        <v>287</v>
      </c>
      <c r="C206" s="77">
        <v>14</v>
      </c>
      <c r="D206" s="77" t="s">
        <v>85</v>
      </c>
      <c r="E206" s="76"/>
      <c r="F206" s="74">
        <f t="shared" si="7"/>
        <v>0</v>
      </c>
    </row>
    <row r="207" spans="1:6" ht="16.5" x14ac:dyDescent="0.25">
      <c r="A207" s="77">
        <f t="shared" si="6"/>
        <v>186</v>
      </c>
      <c r="B207" s="76" t="s">
        <v>288</v>
      </c>
      <c r="C207" s="77">
        <v>70</v>
      </c>
      <c r="D207" s="77" t="s">
        <v>85</v>
      </c>
      <c r="E207" s="76"/>
      <c r="F207" s="74">
        <f t="shared" si="7"/>
        <v>0</v>
      </c>
    </row>
    <row r="208" spans="1:6" ht="16.5" x14ac:dyDescent="0.25">
      <c r="A208" s="77">
        <f t="shared" si="6"/>
        <v>187</v>
      </c>
      <c r="B208" s="76" t="s">
        <v>289</v>
      </c>
      <c r="C208" s="77">
        <v>3</v>
      </c>
      <c r="D208" s="77" t="s">
        <v>85</v>
      </c>
      <c r="E208" s="76"/>
      <c r="F208" s="74">
        <f t="shared" si="7"/>
        <v>0</v>
      </c>
    </row>
    <row r="209" spans="1:6" ht="16.5" x14ac:dyDescent="0.25">
      <c r="A209" s="77">
        <f t="shared" si="6"/>
        <v>188</v>
      </c>
      <c r="B209" s="76" t="s">
        <v>290</v>
      </c>
      <c r="C209" s="77">
        <v>3</v>
      </c>
      <c r="D209" s="77" t="s">
        <v>85</v>
      </c>
      <c r="E209" s="76"/>
      <c r="F209" s="74">
        <f t="shared" si="7"/>
        <v>0</v>
      </c>
    </row>
    <row r="210" spans="1:6" ht="16.5" x14ac:dyDescent="0.25">
      <c r="A210" s="77">
        <f t="shared" si="6"/>
        <v>189</v>
      </c>
      <c r="B210" s="76" t="s">
        <v>291</v>
      </c>
      <c r="C210" s="77">
        <v>3</v>
      </c>
      <c r="D210" s="77" t="s">
        <v>85</v>
      </c>
      <c r="E210" s="76"/>
      <c r="F210" s="74">
        <f t="shared" si="7"/>
        <v>0</v>
      </c>
    </row>
    <row r="211" spans="1:6" ht="16.5" x14ac:dyDescent="0.25">
      <c r="A211" s="77">
        <f t="shared" si="6"/>
        <v>190</v>
      </c>
      <c r="B211" s="76" t="s">
        <v>292</v>
      </c>
      <c r="C211" s="77">
        <v>3</v>
      </c>
      <c r="D211" s="76" t="s">
        <v>229</v>
      </c>
      <c r="E211" s="76"/>
      <c r="F211" s="74">
        <f t="shared" si="7"/>
        <v>0</v>
      </c>
    </row>
    <row r="212" spans="1:6" ht="16.5" x14ac:dyDescent="0.25">
      <c r="A212" s="77">
        <f t="shared" si="6"/>
        <v>191</v>
      </c>
      <c r="B212" s="76" t="s">
        <v>293</v>
      </c>
      <c r="C212" s="77">
        <v>6</v>
      </c>
      <c r="D212" s="77" t="s">
        <v>85</v>
      </c>
      <c r="E212" s="76"/>
      <c r="F212" s="74">
        <f t="shared" si="7"/>
        <v>0</v>
      </c>
    </row>
    <row r="213" spans="1:6" ht="16.5" x14ac:dyDescent="0.25">
      <c r="A213" s="77">
        <f t="shared" si="6"/>
        <v>192</v>
      </c>
      <c r="B213" s="76" t="s">
        <v>294</v>
      </c>
      <c r="C213" s="77">
        <v>11</v>
      </c>
      <c r="D213" s="77" t="s">
        <v>85</v>
      </c>
      <c r="E213" s="76"/>
      <c r="F213" s="74">
        <f t="shared" si="7"/>
        <v>0</v>
      </c>
    </row>
    <row r="214" spans="1:6" ht="16.5" x14ac:dyDescent="0.25">
      <c r="A214" s="77">
        <f t="shared" si="6"/>
        <v>193</v>
      </c>
      <c r="B214" s="84" t="s">
        <v>295</v>
      </c>
      <c r="C214" s="77">
        <v>2</v>
      </c>
      <c r="D214" s="77" t="s">
        <v>85</v>
      </c>
      <c r="E214" s="76"/>
      <c r="F214" s="74">
        <f t="shared" si="7"/>
        <v>0</v>
      </c>
    </row>
    <row r="215" spans="1:6" ht="16.5" x14ac:dyDescent="0.25">
      <c r="A215" s="77">
        <f t="shared" si="6"/>
        <v>194</v>
      </c>
      <c r="B215" s="84" t="s">
        <v>296</v>
      </c>
      <c r="C215" s="77">
        <v>2</v>
      </c>
      <c r="D215" s="77" t="s">
        <v>85</v>
      </c>
      <c r="E215" s="76"/>
      <c r="F215" s="74">
        <f t="shared" si="7"/>
        <v>0</v>
      </c>
    </row>
    <row r="216" spans="1:6" ht="16.5" x14ac:dyDescent="0.25">
      <c r="A216" s="77">
        <f t="shared" si="6"/>
        <v>195</v>
      </c>
      <c r="B216" s="84" t="s">
        <v>297</v>
      </c>
      <c r="C216" s="77">
        <v>8</v>
      </c>
      <c r="D216" s="77" t="s">
        <v>85</v>
      </c>
      <c r="E216" s="76"/>
      <c r="F216" s="74">
        <f t="shared" si="7"/>
        <v>0</v>
      </c>
    </row>
    <row r="217" spans="1:6" ht="16.5" x14ac:dyDescent="0.25">
      <c r="A217" s="77">
        <f t="shared" si="6"/>
        <v>196</v>
      </c>
      <c r="B217" s="84" t="s">
        <v>298</v>
      </c>
      <c r="C217" s="77">
        <v>4</v>
      </c>
      <c r="D217" s="77" t="s">
        <v>85</v>
      </c>
      <c r="E217" s="76"/>
      <c r="F217" s="74">
        <f t="shared" si="7"/>
        <v>0</v>
      </c>
    </row>
    <row r="218" spans="1:6" ht="16.5" x14ac:dyDescent="0.25">
      <c r="A218" s="77">
        <f t="shared" si="6"/>
        <v>197</v>
      </c>
      <c r="B218" s="84" t="s">
        <v>299</v>
      </c>
      <c r="C218" s="77">
        <v>4</v>
      </c>
      <c r="D218" s="77" t="s">
        <v>85</v>
      </c>
      <c r="E218" s="76"/>
      <c r="F218" s="74">
        <f t="shared" si="7"/>
        <v>0</v>
      </c>
    </row>
    <row r="219" spans="1:6" ht="16.5" x14ac:dyDescent="0.25">
      <c r="A219" s="77">
        <f t="shared" si="6"/>
        <v>198</v>
      </c>
      <c r="B219" s="84" t="s">
        <v>300</v>
      </c>
      <c r="C219" s="77">
        <v>8</v>
      </c>
      <c r="D219" s="77" t="s">
        <v>85</v>
      </c>
      <c r="E219" s="76"/>
      <c r="F219" s="74">
        <f t="shared" si="7"/>
        <v>0</v>
      </c>
    </row>
    <row r="220" spans="1:6" ht="16.5" x14ac:dyDescent="0.25">
      <c r="A220" s="77">
        <f t="shared" si="6"/>
        <v>199</v>
      </c>
      <c r="B220" s="84" t="s">
        <v>301</v>
      </c>
      <c r="C220" s="77">
        <v>1</v>
      </c>
      <c r="D220" s="77" t="s">
        <v>85</v>
      </c>
      <c r="E220" s="76"/>
      <c r="F220" s="74">
        <f t="shared" si="7"/>
        <v>0</v>
      </c>
    </row>
    <row r="221" spans="1:6" ht="16.5" x14ac:dyDescent="0.25">
      <c r="A221" s="77">
        <f t="shared" si="6"/>
        <v>200</v>
      </c>
      <c r="B221" s="84" t="s">
        <v>302</v>
      </c>
      <c r="C221" s="77">
        <v>1</v>
      </c>
      <c r="D221" s="77" t="s">
        <v>85</v>
      </c>
      <c r="E221" s="76"/>
      <c r="F221" s="74">
        <f t="shared" si="7"/>
        <v>0</v>
      </c>
    </row>
    <row r="222" spans="1:6" ht="16.5" x14ac:dyDescent="0.25">
      <c r="A222" s="77">
        <f t="shared" si="6"/>
        <v>201</v>
      </c>
      <c r="B222" s="84" t="s">
        <v>303</v>
      </c>
      <c r="C222" s="77">
        <v>60</v>
      </c>
      <c r="D222" s="77" t="s">
        <v>85</v>
      </c>
      <c r="E222" s="76"/>
      <c r="F222" s="74">
        <f t="shared" si="7"/>
        <v>0</v>
      </c>
    </row>
    <row r="223" spans="1:6" ht="16.5" x14ac:dyDescent="0.25">
      <c r="A223" s="77">
        <f t="shared" si="6"/>
        <v>202</v>
      </c>
      <c r="B223" s="84" t="s">
        <v>304</v>
      </c>
      <c r="C223" s="77">
        <v>4</v>
      </c>
      <c r="D223" s="77" t="s">
        <v>85</v>
      </c>
      <c r="E223" s="76"/>
      <c r="F223" s="74">
        <f t="shared" si="7"/>
        <v>0</v>
      </c>
    </row>
    <row r="224" spans="1:6" ht="16.5" x14ac:dyDescent="0.25">
      <c r="A224" s="77">
        <f t="shared" si="6"/>
        <v>203</v>
      </c>
      <c r="B224" s="84" t="s">
        <v>305</v>
      </c>
      <c r="C224" s="77">
        <v>2</v>
      </c>
      <c r="D224" s="77" t="s">
        <v>85</v>
      </c>
      <c r="E224" s="76"/>
      <c r="F224" s="74">
        <f t="shared" si="7"/>
        <v>0</v>
      </c>
    </row>
    <row r="225" spans="1:6" ht="16.5" x14ac:dyDescent="0.25">
      <c r="A225" s="77">
        <f t="shared" si="6"/>
        <v>204</v>
      </c>
      <c r="B225" s="84" t="s">
        <v>306</v>
      </c>
      <c r="C225" s="77">
        <v>2</v>
      </c>
      <c r="D225" s="77" t="s">
        <v>85</v>
      </c>
      <c r="E225" s="76"/>
      <c r="F225" s="74">
        <f t="shared" si="7"/>
        <v>0</v>
      </c>
    </row>
    <row r="226" spans="1:6" ht="16.5" x14ac:dyDescent="0.25">
      <c r="A226" s="77">
        <f t="shared" si="6"/>
        <v>205</v>
      </c>
      <c r="B226" s="84" t="s">
        <v>307</v>
      </c>
      <c r="C226" s="77">
        <v>10</v>
      </c>
      <c r="D226" s="77" t="s">
        <v>85</v>
      </c>
      <c r="E226" s="76"/>
      <c r="F226" s="74">
        <f t="shared" si="7"/>
        <v>0</v>
      </c>
    </row>
    <row r="227" spans="1:6" ht="16.5" x14ac:dyDescent="0.25">
      <c r="A227" s="77">
        <f t="shared" si="6"/>
        <v>206</v>
      </c>
      <c r="B227" s="84" t="s">
        <v>308</v>
      </c>
      <c r="C227" s="77">
        <v>2</v>
      </c>
      <c r="D227" s="77" t="s">
        <v>85</v>
      </c>
      <c r="E227" s="76"/>
      <c r="F227" s="74">
        <f t="shared" si="7"/>
        <v>0</v>
      </c>
    </row>
    <row r="228" spans="1:6" ht="16.5" x14ac:dyDescent="0.25">
      <c r="A228" s="77">
        <f t="shared" si="6"/>
        <v>207</v>
      </c>
      <c r="B228" s="84" t="s">
        <v>309</v>
      </c>
      <c r="C228" s="77">
        <v>2</v>
      </c>
      <c r="D228" s="77" t="s">
        <v>85</v>
      </c>
      <c r="E228" s="76"/>
      <c r="F228" s="74">
        <f t="shared" si="7"/>
        <v>0</v>
      </c>
    </row>
    <row r="229" spans="1:6" ht="16.5" x14ac:dyDescent="0.25">
      <c r="A229" s="77">
        <f t="shared" si="6"/>
        <v>208</v>
      </c>
      <c r="B229" s="84" t="s">
        <v>310</v>
      </c>
      <c r="C229" s="77">
        <v>2</v>
      </c>
      <c r="D229" s="77" t="s">
        <v>85</v>
      </c>
      <c r="E229" s="76"/>
      <c r="F229" s="74">
        <f t="shared" si="7"/>
        <v>0</v>
      </c>
    </row>
    <row r="230" spans="1:6" ht="16.5" x14ac:dyDescent="0.25">
      <c r="A230" s="77">
        <f t="shared" si="6"/>
        <v>209</v>
      </c>
      <c r="B230" s="84" t="s">
        <v>311</v>
      </c>
      <c r="C230" s="77">
        <v>2</v>
      </c>
      <c r="D230" s="77" t="s">
        <v>85</v>
      </c>
      <c r="E230" s="76"/>
      <c r="F230" s="74">
        <f t="shared" si="7"/>
        <v>0</v>
      </c>
    </row>
    <row r="231" spans="1:6" ht="16.5" x14ac:dyDescent="0.25">
      <c r="A231" s="77">
        <f t="shared" si="6"/>
        <v>210</v>
      </c>
      <c r="B231" s="84" t="s">
        <v>312</v>
      </c>
      <c r="C231" s="77">
        <v>4</v>
      </c>
      <c r="D231" s="77" t="s">
        <v>85</v>
      </c>
      <c r="E231" s="76"/>
      <c r="F231" s="74">
        <f t="shared" si="7"/>
        <v>0</v>
      </c>
    </row>
    <row r="232" spans="1:6" ht="16.5" x14ac:dyDescent="0.25">
      <c r="A232" s="77">
        <f t="shared" si="6"/>
        <v>211</v>
      </c>
      <c r="B232" s="84" t="s">
        <v>313</v>
      </c>
      <c r="C232" s="77">
        <v>2</v>
      </c>
      <c r="D232" s="77" t="s">
        <v>85</v>
      </c>
      <c r="E232" s="76"/>
      <c r="F232" s="74">
        <f t="shared" si="7"/>
        <v>0</v>
      </c>
    </row>
    <row r="233" spans="1:6" ht="16.5" x14ac:dyDescent="0.25">
      <c r="A233" s="77">
        <f t="shared" si="6"/>
        <v>212</v>
      </c>
      <c r="B233" s="84" t="s">
        <v>314</v>
      </c>
      <c r="C233" s="77">
        <v>3</v>
      </c>
      <c r="D233" s="77" t="s">
        <v>85</v>
      </c>
      <c r="E233" s="76"/>
      <c r="F233" s="74">
        <f t="shared" si="7"/>
        <v>0</v>
      </c>
    </row>
    <row r="234" spans="1:6" ht="16.5" x14ac:dyDescent="0.25">
      <c r="A234" s="77">
        <f t="shared" si="6"/>
        <v>213</v>
      </c>
      <c r="B234" s="84" t="s">
        <v>315</v>
      </c>
      <c r="C234" s="77">
        <v>2</v>
      </c>
      <c r="D234" s="77" t="s">
        <v>85</v>
      </c>
      <c r="E234" s="76"/>
      <c r="F234" s="74">
        <f t="shared" si="7"/>
        <v>0</v>
      </c>
    </row>
    <row r="235" spans="1:6" ht="16.5" x14ac:dyDescent="0.25">
      <c r="A235" s="77">
        <f t="shared" si="6"/>
        <v>214</v>
      </c>
      <c r="B235" s="84" t="s">
        <v>316</v>
      </c>
      <c r="C235" s="77">
        <v>2</v>
      </c>
      <c r="D235" s="77" t="s">
        <v>85</v>
      </c>
      <c r="E235" s="76"/>
      <c r="F235" s="74">
        <f t="shared" si="7"/>
        <v>0</v>
      </c>
    </row>
    <row r="236" spans="1:6" ht="16.5" x14ac:dyDescent="0.25">
      <c r="A236" s="77">
        <f t="shared" si="6"/>
        <v>215</v>
      </c>
      <c r="B236" s="84" t="s">
        <v>239</v>
      </c>
      <c r="C236" s="77">
        <v>2</v>
      </c>
      <c r="D236" s="77" t="s">
        <v>85</v>
      </c>
      <c r="E236" s="76"/>
      <c r="F236" s="74">
        <f t="shared" si="7"/>
        <v>0</v>
      </c>
    </row>
    <row r="237" spans="1:6" ht="16.5" x14ac:dyDescent="0.25">
      <c r="A237" s="77">
        <f t="shared" si="6"/>
        <v>216</v>
      </c>
      <c r="B237" s="84" t="s">
        <v>317</v>
      </c>
      <c r="C237" s="77">
        <v>2</v>
      </c>
      <c r="D237" s="77" t="s">
        <v>85</v>
      </c>
      <c r="E237" s="76"/>
      <c r="F237" s="74">
        <f t="shared" si="7"/>
        <v>0</v>
      </c>
    </row>
    <row r="238" spans="1:6" ht="16.5" x14ac:dyDescent="0.25">
      <c r="A238" s="77">
        <f t="shared" si="6"/>
        <v>217</v>
      </c>
      <c r="B238" s="84" t="s">
        <v>318</v>
      </c>
      <c r="C238" s="77">
        <v>13</v>
      </c>
      <c r="D238" s="77" t="s">
        <v>85</v>
      </c>
      <c r="E238" s="76"/>
      <c r="F238" s="74">
        <f t="shared" si="7"/>
        <v>0</v>
      </c>
    </row>
    <row r="239" spans="1:6" ht="16.5" x14ac:dyDescent="0.25">
      <c r="A239" s="77">
        <f t="shared" si="6"/>
        <v>218</v>
      </c>
      <c r="B239" s="76" t="s">
        <v>319</v>
      </c>
      <c r="C239" s="77">
        <v>4</v>
      </c>
      <c r="D239" s="77" t="s">
        <v>85</v>
      </c>
      <c r="E239" s="76"/>
      <c r="F239" s="74">
        <f t="shared" si="7"/>
        <v>0</v>
      </c>
    </row>
    <row r="240" spans="1:6" ht="16.5" x14ac:dyDescent="0.25">
      <c r="A240" s="77">
        <f t="shared" si="6"/>
        <v>219</v>
      </c>
      <c r="B240" s="84" t="s">
        <v>320</v>
      </c>
      <c r="C240" s="77">
        <v>2</v>
      </c>
      <c r="D240" s="77" t="s">
        <v>85</v>
      </c>
      <c r="E240" s="76"/>
      <c r="F240" s="74">
        <f t="shared" si="7"/>
        <v>0</v>
      </c>
    </row>
    <row r="241" spans="1:6" ht="16.5" x14ac:dyDescent="0.25">
      <c r="A241" s="77">
        <f t="shared" ref="A241:A305" si="8">A240+1</f>
        <v>220</v>
      </c>
      <c r="B241" s="84" t="s">
        <v>321</v>
      </c>
      <c r="C241" s="77">
        <v>2</v>
      </c>
      <c r="D241" s="77" t="s">
        <v>85</v>
      </c>
      <c r="E241" s="76"/>
      <c r="F241" s="74">
        <f t="shared" si="7"/>
        <v>0</v>
      </c>
    </row>
    <row r="242" spans="1:6" ht="16.5" x14ac:dyDescent="0.25">
      <c r="A242" s="77">
        <f t="shared" si="8"/>
        <v>221</v>
      </c>
      <c r="B242" s="84" t="s">
        <v>322</v>
      </c>
      <c r="C242" s="77">
        <v>2</v>
      </c>
      <c r="D242" s="77" t="s">
        <v>85</v>
      </c>
      <c r="E242" s="76"/>
      <c r="F242" s="74">
        <f t="shared" si="7"/>
        <v>0</v>
      </c>
    </row>
    <row r="243" spans="1:6" ht="16.5" x14ac:dyDescent="0.25">
      <c r="A243" s="77">
        <f t="shared" si="8"/>
        <v>222</v>
      </c>
      <c r="B243" s="84" t="s">
        <v>323</v>
      </c>
      <c r="C243" s="77">
        <v>8</v>
      </c>
      <c r="D243" s="77" t="s">
        <v>85</v>
      </c>
      <c r="E243" s="76"/>
      <c r="F243" s="74">
        <f t="shared" si="7"/>
        <v>0</v>
      </c>
    </row>
    <row r="244" spans="1:6" ht="16.5" x14ac:dyDescent="0.25">
      <c r="A244" s="77">
        <f t="shared" si="8"/>
        <v>223</v>
      </c>
      <c r="B244" s="84" t="s">
        <v>324</v>
      </c>
      <c r="C244" s="77">
        <v>2</v>
      </c>
      <c r="D244" s="77" t="s">
        <v>85</v>
      </c>
      <c r="E244" s="76"/>
      <c r="F244" s="74">
        <f t="shared" si="7"/>
        <v>0</v>
      </c>
    </row>
    <row r="245" spans="1:6" ht="16.5" x14ac:dyDescent="0.25">
      <c r="A245" s="77">
        <f t="shared" si="8"/>
        <v>224</v>
      </c>
      <c r="B245" s="85" t="s">
        <v>325</v>
      </c>
      <c r="C245" s="77">
        <v>2</v>
      </c>
      <c r="D245" s="77" t="s">
        <v>85</v>
      </c>
      <c r="E245" s="76"/>
      <c r="F245" s="74">
        <f t="shared" si="7"/>
        <v>0</v>
      </c>
    </row>
    <row r="246" spans="1:6" ht="16.5" x14ac:dyDescent="0.25">
      <c r="A246" s="77">
        <f t="shared" si="8"/>
        <v>225</v>
      </c>
      <c r="B246" s="83" t="s">
        <v>326</v>
      </c>
      <c r="C246" s="77">
        <v>3</v>
      </c>
      <c r="D246" s="77" t="s">
        <v>85</v>
      </c>
      <c r="E246" s="76"/>
      <c r="F246" s="74">
        <f t="shared" si="7"/>
        <v>0</v>
      </c>
    </row>
    <row r="247" spans="1:6" ht="16.5" x14ac:dyDescent="0.25">
      <c r="A247" s="77">
        <f t="shared" si="8"/>
        <v>226</v>
      </c>
      <c r="B247" s="76" t="s">
        <v>327</v>
      </c>
      <c r="C247" s="77">
        <v>3</v>
      </c>
      <c r="D247" s="77" t="s">
        <v>85</v>
      </c>
      <c r="E247" s="76"/>
      <c r="F247" s="74">
        <f t="shared" si="7"/>
        <v>0</v>
      </c>
    </row>
    <row r="248" spans="1:6" ht="16.5" x14ac:dyDescent="0.25">
      <c r="A248" s="77">
        <f t="shared" si="8"/>
        <v>227</v>
      </c>
      <c r="B248" s="76" t="s">
        <v>328</v>
      </c>
      <c r="C248" s="77">
        <v>3</v>
      </c>
      <c r="D248" s="77" t="s">
        <v>85</v>
      </c>
      <c r="E248" s="76"/>
      <c r="F248" s="74">
        <f t="shared" si="7"/>
        <v>0</v>
      </c>
    </row>
    <row r="249" spans="1:6" ht="16.5" x14ac:dyDescent="0.25">
      <c r="A249" s="77">
        <f t="shared" si="8"/>
        <v>228</v>
      </c>
      <c r="B249" s="76" t="s">
        <v>329</v>
      </c>
      <c r="C249" s="77">
        <v>24</v>
      </c>
      <c r="D249" s="77" t="s">
        <v>85</v>
      </c>
      <c r="E249" s="76"/>
      <c r="F249" s="74">
        <f t="shared" si="7"/>
        <v>0</v>
      </c>
    </row>
    <row r="250" spans="1:6" ht="16.5" x14ac:dyDescent="0.25">
      <c r="A250" s="77">
        <f t="shared" si="8"/>
        <v>229</v>
      </c>
      <c r="B250" s="76" t="s">
        <v>330</v>
      </c>
      <c r="C250" s="77">
        <v>2</v>
      </c>
      <c r="D250" s="77" t="s">
        <v>85</v>
      </c>
      <c r="E250" s="76"/>
      <c r="F250" s="74">
        <f t="shared" si="7"/>
        <v>0</v>
      </c>
    </row>
    <row r="251" spans="1:6" ht="16.5" x14ac:dyDescent="0.25">
      <c r="A251" s="77">
        <f t="shared" si="8"/>
        <v>230</v>
      </c>
      <c r="B251" s="84" t="s">
        <v>331</v>
      </c>
      <c r="C251" s="77">
        <v>1</v>
      </c>
      <c r="D251" s="77" t="s">
        <v>85</v>
      </c>
      <c r="E251" s="76"/>
      <c r="F251" s="74">
        <f t="shared" si="7"/>
        <v>0</v>
      </c>
    </row>
    <row r="252" spans="1:6" ht="16.5" x14ac:dyDescent="0.25">
      <c r="A252" s="77">
        <f t="shared" si="8"/>
        <v>231</v>
      </c>
      <c r="B252" s="84" t="s">
        <v>332</v>
      </c>
      <c r="C252" s="77">
        <v>1</v>
      </c>
      <c r="D252" s="77" t="s">
        <v>85</v>
      </c>
      <c r="E252" s="76"/>
      <c r="F252" s="74">
        <f t="shared" si="7"/>
        <v>0</v>
      </c>
    </row>
    <row r="253" spans="1:6" ht="16.5" x14ac:dyDescent="0.25">
      <c r="A253" s="77">
        <f t="shared" si="8"/>
        <v>232</v>
      </c>
      <c r="B253" s="84" t="s">
        <v>333</v>
      </c>
      <c r="C253" s="77">
        <v>1</v>
      </c>
      <c r="D253" s="77" t="s">
        <v>85</v>
      </c>
      <c r="E253" s="76"/>
      <c r="F253" s="74">
        <f t="shared" si="7"/>
        <v>0</v>
      </c>
    </row>
    <row r="254" spans="1:6" ht="16.5" x14ac:dyDescent="0.25">
      <c r="A254" s="77">
        <f t="shared" si="8"/>
        <v>233</v>
      </c>
      <c r="B254" s="84" t="s">
        <v>334</v>
      </c>
      <c r="C254" s="77">
        <v>3</v>
      </c>
      <c r="D254" s="77" t="s">
        <v>85</v>
      </c>
      <c r="E254" s="76"/>
      <c r="F254" s="74">
        <f t="shared" si="7"/>
        <v>0</v>
      </c>
    </row>
    <row r="255" spans="1:6" ht="17.25" thickBot="1" x14ac:dyDescent="0.3">
      <c r="A255" s="77">
        <f t="shared" si="8"/>
        <v>234</v>
      </c>
      <c r="B255" s="84" t="s">
        <v>335</v>
      </c>
      <c r="C255" s="77">
        <v>1</v>
      </c>
      <c r="D255" s="77" t="s">
        <v>85</v>
      </c>
      <c r="E255" s="76"/>
      <c r="F255" s="78">
        <f t="shared" si="7"/>
        <v>0</v>
      </c>
    </row>
    <row r="256" spans="1:6" ht="16.5" customHeight="1" thickTop="1" thickBot="1" x14ac:dyDescent="0.3">
      <c r="A256" s="138" t="s">
        <v>14</v>
      </c>
      <c r="B256" s="138"/>
      <c r="C256" s="138"/>
      <c r="D256" s="138"/>
      <c r="E256" s="138"/>
      <c r="F256" s="82">
        <f>SUM(F137:F255)</f>
        <v>0</v>
      </c>
    </row>
    <row r="257" spans="1:6" ht="17.25" thickTop="1" x14ac:dyDescent="0.25">
      <c r="A257" s="77"/>
      <c r="B257" s="84"/>
      <c r="C257" s="77"/>
      <c r="D257" s="77"/>
      <c r="E257" s="76"/>
      <c r="F257" s="80"/>
    </row>
    <row r="258" spans="1:6" ht="16.5" x14ac:dyDescent="0.25">
      <c r="A258" s="81" t="s">
        <v>350</v>
      </c>
      <c r="B258" s="86" t="s">
        <v>336</v>
      </c>
      <c r="C258" s="77"/>
      <c r="D258" s="77"/>
      <c r="E258" s="76"/>
      <c r="F258" s="74"/>
    </row>
    <row r="259" spans="1:6" ht="16.5" x14ac:dyDescent="0.25">
      <c r="A259" s="77"/>
      <c r="B259" s="84"/>
      <c r="C259" s="77"/>
      <c r="D259" s="77"/>
      <c r="E259" s="76"/>
      <c r="F259" s="74"/>
    </row>
    <row r="260" spans="1:6" ht="16.5" x14ac:dyDescent="0.25">
      <c r="A260" s="77">
        <f>A255+1</f>
        <v>235</v>
      </c>
      <c r="B260" s="76" t="s">
        <v>473</v>
      </c>
      <c r="C260" s="77">
        <v>2</v>
      </c>
      <c r="D260" s="77" t="s">
        <v>85</v>
      </c>
      <c r="E260" s="76"/>
      <c r="F260" s="74">
        <f>C260*E260</f>
        <v>0</v>
      </c>
    </row>
    <row r="261" spans="1:6" ht="16.5" x14ac:dyDescent="0.25">
      <c r="A261" s="77">
        <f t="shared" si="8"/>
        <v>236</v>
      </c>
      <c r="B261" s="76" t="s">
        <v>474</v>
      </c>
      <c r="C261" s="77">
        <v>6</v>
      </c>
      <c r="D261" s="77" t="s">
        <v>85</v>
      </c>
      <c r="E261" s="76"/>
      <c r="F261" s="74">
        <f t="shared" ref="F261:F324" si="9">C261*E261</f>
        <v>0</v>
      </c>
    </row>
    <row r="262" spans="1:6" ht="16.5" x14ac:dyDescent="0.25">
      <c r="A262" s="77">
        <f t="shared" si="8"/>
        <v>237</v>
      </c>
      <c r="B262" s="76" t="s">
        <v>475</v>
      </c>
      <c r="C262" s="77">
        <v>12</v>
      </c>
      <c r="D262" s="77" t="s">
        <v>85</v>
      </c>
      <c r="E262" s="76"/>
      <c r="F262" s="74">
        <f t="shared" si="9"/>
        <v>0</v>
      </c>
    </row>
    <row r="263" spans="1:6" ht="16.5" x14ac:dyDescent="0.25">
      <c r="A263" s="77">
        <f t="shared" si="8"/>
        <v>238</v>
      </c>
      <c r="B263" s="76" t="s">
        <v>476</v>
      </c>
      <c r="C263" s="77">
        <v>1</v>
      </c>
      <c r="D263" s="77" t="s">
        <v>337</v>
      </c>
      <c r="E263" s="76"/>
      <c r="F263" s="74">
        <f t="shared" si="9"/>
        <v>0</v>
      </c>
    </row>
    <row r="264" spans="1:6" ht="16.5" x14ac:dyDescent="0.25">
      <c r="A264" s="77">
        <f t="shared" si="8"/>
        <v>239</v>
      </c>
      <c r="B264" s="76" t="s">
        <v>477</v>
      </c>
      <c r="C264" s="77">
        <v>150</v>
      </c>
      <c r="D264" s="77" t="s">
        <v>338</v>
      </c>
      <c r="E264" s="76"/>
      <c r="F264" s="74">
        <f t="shared" si="9"/>
        <v>0</v>
      </c>
    </row>
    <row r="265" spans="1:6" ht="16.5" x14ac:dyDescent="0.25">
      <c r="A265" s="77">
        <f t="shared" si="8"/>
        <v>240</v>
      </c>
      <c r="B265" s="76" t="s">
        <v>478</v>
      </c>
      <c r="C265" s="77">
        <v>150</v>
      </c>
      <c r="D265" s="77" t="s">
        <v>338</v>
      </c>
      <c r="E265" s="76"/>
      <c r="F265" s="74">
        <f t="shared" si="9"/>
        <v>0</v>
      </c>
    </row>
    <row r="266" spans="1:6" ht="16.5" x14ac:dyDescent="0.25">
      <c r="A266" s="77">
        <f t="shared" si="8"/>
        <v>241</v>
      </c>
      <c r="B266" s="76" t="s">
        <v>479</v>
      </c>
      <c r="C266" s="77">
        <v>150</v>
      </c>
      <c r="D266" s="77" t="s">
        <v>338</v>
      </c>
      <c r="E266" s="76"/>
      <c r="F266" s="74">
        <f t="shared" si="9"/>
        <v>0</v>
      </c>
    </row>
    <row r="267" spans="1:6" ht="16.5" x14ac:dyDescent="0.25">
      <c r="A267" s="77">
        <f t="shared" si="8"/>
        <v>242</v>
      </c>
      <c r="B267" s="76" t="s">
        <v>480</v>
      </c>
      <c r="C267" s="77">
        <v>14</v>
      </c>
      <c r="D267" s="77" t="s">
        <v>85</v>
      </c>
      <c r="E267" s="76"/>
      <c r="F267" s="74">
        <f t="shared" si="9"/>
        <v>0</v>
      </c>
    </row>
    <row r="268" spans="1:6" ht="16.5" x14ac:dyDescent="0.25">
      <c r="A268" s="77">
        <f t="shared" si="8"/>
        <v>243</v>
      </c>
      <c r="B268" s="76" t="s">
        <v>481</v>
      </c>
      <c r="C268" s="77">
        <v>14</v>
      </c>
      <c r="D268" s="77" t="s">
        <v>85</v>
      </c>
      <c r="E268" s="76"/>
      <c r="F268" s="74">
        <f t="shared" si="9"/>
        <v>0</v>
      </c>
    </row>
    <row r="269" spans="1:6" ht="16.5" x14ac:dyDescent="0.25">
      <c r="A269" s="77">
        <f t="shared" si="8"/>
        <v>244</v>
      </c>
      <c r="B269" s="76" t="s">
        <v>482</v>
      </c>
      <c r="C269" s="77">
        <v>14</v>
      </c>
      <c r="D269" s="77" t="s">
        <v>85</v>
      </c>
      <c r="E269" s="76"/>
      <c r="F269" s="74">
        <f t="shared" si="9"/>
        <v>0</v>
      </c>
    </row>
    <row r="270" spans="1:6" ht="16.5" x14ac:dyDescent="0.25">
      <c r="A270" s="77">
        <f t="shared" si="8"/>
        <v>245</v>
      </c>
      <c r="B270" s="76" t="s">
        <v>483</v>
      </c>
      <c r="C270" s="77">
        <v>10</v>
      </c>
      <c r="D270" s="77" t="s">
        <v>85</v>
      </c>
      <c r="E270" s="76"/>
      <c r="F270" s="74">
        <f t="shared" si="9"/>
        <v>0</v>
      </c>
    </row>
    <row r="271" spans="1:6" ht="16.5" x14ac:dyDescent="0.25">
      <c r="A271" s="77">
        <f t="shared" si="8"/>
        <v>246</v>
      </c>
      <c r="B271" s="76" t="s">
        <v>484</v>
      </c>
      <c r="C271" s="77">
        <v>20</v>
      </c>
      <c r="D271" s="77" t="s">
        <v>85</v>
      </c>
      <c r="E271" s="76"/>
      <c r="F271" s="74">
        <f t="shared" si="9"/>
        <v>0</v>
      </c>
    </row>
    <row r="272" spans="1:6" ht="16.5" x14ac:dyDescent="0.25">
      <c r="A272" s="77">
        <f t="shared" si="8"/>
        <v>247</v>
      </c>
      <c r="B272" s="76" t="s">
        <v>485</v>
      </c>
      <c r="C272" s="77">
        <v>20</v>
      </c>
      <c r="D272" s="77" t="s">
        <v>85</v>
      </c>
      <c r="E272" s="76"/>
      <c r="F272" s="74">
        <f t="shared" si="9"/>
        <v>0</v>
      </c>
    </row>
    <row r="273" spans="1:6" ht="16.5" x14ac:dyDescent="0.25">
      <c r="A273" s="77">
        <f t="shared" si="8"/>
        <v>248</v>
      </c>
      <c r="B273" s="76" t="s">
        <v>486</v>
      </c>
      <c r="C273" s="77">
        <v>20</v>
      </c>
      <c r="D273" s="77" t="s">
        <v>85</v>
      </c>
      <c r="E273" s="76"/>
      <c r="F273" s="74">
        <f t="shared" si="9"/>
        <v>0</v>
      </c>
    </row>
    <row r="274" spans="1:6" ht="16.5" x14ac:dyDescent="0.25">
      <c r="A274" s="77">
        <f t="shared" si="8"/>
        <v>249</v>
      </c>
      <c r="B274" s="76" t="s">
        <v>487</v>
      </c>
      <c r="C274" s="77">
        <v>50</v>
      </c>
      <c r="D274" s="77" t="s">
        <v>85</v>
      </c>
      <c r="E274" s="76"/>
      <c r="F274" s="74">
        <f t="shared" si="9"/>
        <v>0</v>
      </c>
    </row>
    <row r="275" spans="1:6" ht="16.5" x14ac:dyDescent="0.25">
      <c r="A275" s="77">
        <f t="shared" si="8"/>
        <v>250</v>
      </c>
      <c r="B275" s="76" t="s">
        <v>488</v>
      </c>
      <c r="C275" s="77">
        <v>40</v>
      </c>
      <c r="D275" s="77" t="s">
        <v>85</v>
      </c>
      <c r="E275" s="76"/>
      <c r="F275" s="74">
        <f t="shared" si="9"/>
        <v>0</v>
      </c>
    </row>
    <row r="276" spans="1:6" ht="16.5" x14ac:dyDescent="0.25">
      <c r="A276" s="77">
        <f t="shared" si="8"/>
        <v>251</v>
      </c>
      <c r="B276" s="76" t="s">
        <v>489</v>
      </c>
      <c r="C276" s="77">
        <v>60</v>
      </c>
      <c r="D276" s="77" t="s">
        <v>85</v>
      </c>
      <c r="E276" s="76"/>
      <c r="F276" s="74">
        <f t="shared" si="9"/>
        <v>0</v>
      </c>
    </row>
    <row r="277" spans="1:6" ht="16.5" x14ac:dyDescent="0.25">
      <c r="A277" s="77">
        <f t="shared" si="8"/>
        <v>252</v>
      </c>
      <c r="B277" s="76" t="s">
        <v>490</v>
      </c>
      <c r="C277" s="77">
        <v>30</v>
      </c>
      <c r="D277" s="77" t="s">
        <v>85</v>
      </c>
      <c r="E277" s="76"/>
      <c r="F277" s="74">
        <f t="shared" si="9"/>
        <v>0</v>
      </c>
    </row>
    <row r="278" spans="1:6" ht="16.5" x14ac:dyDescent="0.25">
      <c r="A278" s="77">
        <f t="shared" si="8"/>
        <v>253</v>
      </c>
      <c r="B278" s="76" t="s">
        <v>491</v>
      </c>
      <c r="C278" s="77">
        <v>50</v>
      </c>
      <c r="D278" s="77" t="s">
        <v>85</v>
      </c>
      <c r="E278" s="76"/>
      <c r="F278" s="74">
        <f t="shared" si="9"/>
        <v>0</v>
      </c>
    </row>
    <row r="279" spans="1:6" ht="16.5" x14ac:dyDescent="0.25">
      <c r="A279" s="77">
        <f t="shared" si="8"/>
        <v>254</v>
      </c>
      <c r="B279" s="76" t="s">
        <v>492</v>
      </c>
      <c r="C279" s="77">
        <v>40</v>
      </c>
      <c r="D279" s="77" t="s">
        <v>85</v>
      </c>
      <c r="E279" s="76"/>
      <c r="F279" s="74">
        <f t="shared" si="9"/>
        <v>0</v>
      </c>
    </row>
    <row r="280" spans="1:6" ht="16.5" x14ac:dyDescent="0.25">
      <c r="A280" s="77">
        <f t="shared" si="8"/>
        <v>255</v>
      </c>
      <c r="B280" s="76" t="s">
        <v>493</v>
      </c>
      <c r="C280" s="77">
        <v>30</v>
      </c>
      <c r="D280" s="77" t="s">
        <v>85</v>
      </c>
      <c r="E280" s="76"/>
      <c r="F280" s="74">
        <f t="shared" si="9"/>
        <v>0</v>
      </c>
    </row>
    <row r="281" spans="1:6" ht="16.5" x14ac:dyDescent="0.25">
      <c r="A281" s="77">
        <f t="shared" si="8"/>
        <v>256</v>
      </c>
      <c r="B281" s="76" t="s">
        <v>494</v>
      </c>
      <c r="C281" s="77">
        <v>30</v>
      </c>
      <c r="D281" s="77" t="s">
        <v>85</v>
      </c>
      <c r="E281" s="76"/>
      <c r="F281" s="74">
        <f t="shared" si="9"/>
        <v>0</v>
      </c>
    </row>
    <row r="282" spans="1:6" ht="16.5" x14ac:dyDescent="0.25">
      <c r="A282" s="77">
        <f t="shared" si="8"/>
        <v>257</v>
      </c>
      <c r="B282" s="76" t="s">
        <v>495</v>
      </c>
      <c r="C282" s="77">
        <v>50</v>
      </c>
      <c r="D282" s="77" t="s">
        <v>85</v>
      </c>
      <c r="E282" s="76"/>
      <c r="F282" s="74">
        <f t="shared" si="9"/>
        <v>0</v>
      </c>
    </row>
    <row r="283" spans="1:6" ht="16.5" x14ac:dyDescent="0.25">
      <c r="A283" s="77">
        <f t="shared" si="8"/>
        <v>258</v>
      </c>
      <c r="B283" s="76" t="s">
        <v>496</v>
      </c>
      <c r="C283" s="77">
        <v>40</v>
      </c>
      <c r="D283" s="77" t="s">
        <v>85</v>
      </c>
      <c r="E283" s="76"/>
      <c r="F283" s="74">
        <f t="shared" si="9"/>
        <v>0</v>
      </c>
    </row>
    <row r="284" spans="1:6" ht="16.5" x14ac:dyDescent="0.25">
      <c r="A284" s="77">
        <f t="shared" si="8"/>
        <v>259</v>
      </c>
      <c r="B284" s="76" t="s">
        <v>497</v>
      </c>
      <c r="C284" s="77">
        <v>60</v>
      </c>
      <c r="D284" s="77" t="s">
        <v>85</v>
      </c>
      <c r="E284" s="76"/>
      <c r="F284" s="74">
        <f t="shared" si="9"/>
        <v>0</v>
      </c>
    </row>
    <row r="285" spans="1:6" ht="16.5" x14ac:dyDescent="0.25">
      <c r="A285" s="77">
        <f t="shared" si="8"/>
        <v>260</v>
      </c>
      <c r="B285" s="76" t="s">
        <v>498</v>
      </c>
      <c r="C285" s="77">
        <v>30</v>
      </c>
      <c r="D285" s="77" t="s">
        <v>85</v>
      </c>
      <c r="E285" s="76"/>
      <c r="F285" s="74">
        <f t="shared" si="9"/>
        <v>0</v>
      </c>
    </row>
    <row r="286" spans="1:6" ht="16.5" x14ac:dyDescent="0.25">
      <c r="A286" s="77">
        <f t="shared" si="8"/>
        <v>261</v>
      </c>
      <c r="B286" s="76" t="s">
        <v>499</v>
      </c>
      <c r="C286" s="77">
        <v>50</v>
      </c>
      <c r="D286" s="77" t="s">
        <v>85</v>
      </c>
      <c r="E286" s="76"/>
      <c r="F286" s="74">
        <f t="shared" si="9"/>
        <v>0</v>
      </c>
    </row>
    <row r="287" spans="1:6" ht="16.5" x14ac:dyDescent="0.25">
      <c r="A287" s="77">
        <f t="shared" si="8"/>
        <v>262</v>
      </c>
      <c r="B287" s="76" t="s">
        <v>500</v>
      </c>
      <c r="C287" s="77">
        <v>40</v>
      </c>
      <c r="D287" s="77" t="s">
        <v>85</v>
      </c>
      <c r="E287" s="76"/>
      <c r="F287" s="74">
        <f t="shared" si="9"/>
        <v>0</v>
      </c>
    </row>
    <row r="288" spans="1:6" ht="16.5" x14ac:dyDescent="0.25">
      <c r="A288" s="77">
        <f t="shared" si="8"/>
        <v>263</v>
      </c>
      <c r="B288" s="76" t="s">
        <v>501</v>
      </c>
      <c r="C288" s="77">
        <v>100</v>
      </c>
      <c r="D288" s="77" t="s">
        <v>85</v>
      </c>
      <c r="E288" s="76"/>
      <c r="F288" s="74">
        <f t="shared" si="9"/>
        <v>0</v>
      </c>
    </row>
    <row r="289" spans="1:6" ht="16.5" x14ac:dyDescent="0.25">
      <c r="A289" s="77">
        <f t="shared" si="8"/>
        <v>264</v>
      </c>
      <c r="B289" s="76" t="s">
        <v>502</v>
      </c>
      <c r="C289" s="77">
        <v>50</v>
      </c>
      <c r="D289" s="77" t="s">
        <v>85</v>
      </c>
      <c r="E289" s="76"/>
      <c r="F289" s="74">
        <f t="shared" si="9"/>
        <v>0</v>
      </c>
    </row>
    <row r="290" spans="1:6" ht="16.5" x14ac:dyDescent="0.25">
      <c r="A290" s="77">
        <f t="shared" si="8"/>
        <v>265</v>
      </c>
      <c r="B290" s="76" t="s">
        <v>503</v>
      </c>
      <c r="C290" s="77">
        <v>200</v>
      </c>
      <c r="D290" s="77" t="s">
        <v>85</v>
      </c>
      <c r="E290" s="76"/>
      <c r="F290" s="74">
        <f t="shared" si="9"/>
        <v>0</v>
      </c>
    </row>
    <row r="291" spans="1:6" ht="16.5" x14ac:dyDescent="0.25">
      <c r="A291" s="77">
        <f t="shared" si="8"/>
        <v>266</v>
      </c>
      <c r="B291" s="76" t="s">
        <v>504</v>
      </c>
      <c r="C291" s="77">
        <v>200</v>
      </c>
      <c r="D291" s="77" t="s">
        <v>85</v>
      </c>
      <c r="E291" s="76"/>
      <c r="F291" s="74">
        <f t="shared" si="9"/>
        <v>0</v>
      </c>
    </row>
    <row r="292" spans="1:6" ht="16.5" x14ac:dyDescent="0.25">
      <c r="A292" s="77">
        <f t="shared" si="8"/>
        <v>267</v>
      </c>
      <c r="B292" s="76" t="s">
        <v>505</v>
      </c>
      <c r="C292" s="77">
        <v>200</v>
      </c>
      <c r="D292" s="77" t="s">
        <v>85</v>
      </c>
      <c r="E292" s="76"/>
      <c r="F292" s="74">
        <f t="shared" si="9"/>
        <v>0</v>
      </c>
    </row>
    <row r="293" spans="1:6" ht="16.5" x14ac:dyDescent="0.25">
      <c r="A293" s="77">
        <f t="shared" si="8"/>
        <v>268</v>
      </c>
      <c r="B293" s="76" t="s">
        <v>506</v>
      </c>
      <c r="C293" s="77">
        <v>50</v>
      </c>
      <c r="D293" s="77" t="s">
        <v>85</v>
      </c>
      <c r="E293" s="76"/>
      <c r="F293" s="74">
        <f t="shared" si="9"/>
        <v>0</v>
      </c>
    </row>
    <row r="294" spans="1:6" ht="16.5" x14ac:dyDescent="0.25">
      <c r="A294" s="77">
        <f t="shared" si="8"/>
        <v>269</v>
      </c>
      <c r="B294" s="76" t="s">
        <v>507</v>
      </c>
      <c r="C294" s="77">
        <v>100</v>
      </c>
      <c r="D294" s="77" t="s">
        <v>85</v>
      </c>
      <c r="E294" s="76"/>
      <c r="F294" s="74">
        <f t="shared" si="9"/>
        <v>0</v>
      </c>
    </row>
    <row r="295" spans="1:6" ht="16.5" x14ac:dyDescent="0.25">
      <c r="A295" s="77">
        <f t="shared" si="8"/>
        <v>270</v>
      </c>
      <c r="B295" s="76" t="s">
        <v>508</v>
      </c>
      <c r="C295" s="77">
        <v>100</v>
      </c>
      <c r="D295" s="77" t="s">
        <v>85</v>
      </c>
      <c r="E295" s="76"/>
      <c r="F295" s="74">
        <f t="shared" si="9"/>
        <v>0</v>
      </c>
    </row>
    <row r="296" spans="1:6" ht="16.5" x14ac:dyDescent="0.25">
      <c r="A296" s="77">
        <f t="shared" si="8"/>
        <v>271</v>
      </c>
      <c r="B296" s="76" t="s">
        <v>509</v>
      </c>
      <c r="C296" s="77">
        <v>100</v>
      </c>
      <c r="D296" s="77" t="s">
        <v>85</v>
      </c>
      <c r="E296" s="76"/>
      <c r="F296" s="74">
        <f t="shared" si="9"/>
        <v>0</v>
      </c>
    </row>
    <row r="297" spans="1:6" ht="16.5" x14ac:dyDescent="0.25">
      <c r="A297" s="77">
        <f t="shared" si="8"/>
        <v>272</v>
      </c>
      <c r="B297" s="76" t="s">
        <v>510</v>
      </c>
      <c r="C297" s="77">
        <v>100</v>
      </c>
      <c r="D297" s="77" t="s">
        <v>85</v>
      </c>
      <c r="E297" s="76"/>
      <c r="F297" s="74">
        <f t="shared" si="9"/>
        <v>0</v>
      </c>
    </row>
    <row r="298" spans="1:6" ht="16.5" x14ac:dyDescent="0.25">
      <c r="A298" s="77">
        <f t="shared" si="8"/>
        <v>273</v>
      </c>
      <c r="B298" s="76" t="s">
        <v>511</v>
      </c>
      <c r="C298" s="77">
        <v>30</v>
      </c>
      <c r="D298" s="77" t="s">
        <v>85</v>
      </c>
      <c r="E298" s="76"/>
      <c r="F298" s="74">
        <f t="shared" si="9"/>
        <v>0</v>
      </c>
    </row>
    <row r="299" spans="1:6" ht="16.5" x14ac:dyDescent="0.25">
      <c r="A299" s="77">
        <f t="shared" si="8"/>
        <v>274</v>
      </c>
      <c r="B299" s="76" t="s">
        <v>512</v>
      </c>
      <c r="C299" s="77">
        <v>30</v>
      </c>
      <c r="D299" s="77" t="s">
        <v>85</v>
      </c>
      <c r="E299" s="76"/>
      <c r="F299" s="74">
        <f t="shared" si="9"/>
        <v>0</v>
      </c>
    </row>
    <row r="300" spans="1:6" ht="16.5" x14ac:dyDescent="0.25">
      <c r="A300" s="77">
        <f t="shared" si="8"/>
        <v>275</v>
      </c>
      <c r="B300" s="76" t="s">
        <v>513</v>
      </c>
      <c r="C300" s="77">
        <v>30</v>
      </c>
      <c r="D300" s="77" t="s">
        <v>85</v>
      </c>
      <c r="E300" s="76"/>
      <c r="F300" s="74">
        <f t="shared" si="9"/>
        <v>0</v>
      </c>
    </row>
    <row r="301" spans="1:6" ht="16.5" x14ac:dyDescent="0.25">
      <c r="A301" s="77">
        <f t="shared" si="8"/>
        <v>276</v>
      </c>
      <c r="B301" s="76" t="s">
        <v>514</v>
      </c>
      <c r="C301" s="77">
        <v>20</v>
      </c>
      <c r="D301" s="77" t="s">
        <v>99</v>
      </c>
      <c r="E301" s="76"/>
      <c r="F301" s="74">
        <f t="shared" si="9"/>
        <v>0</v>
      </c>
    </row>
    <row r="302" spans="1:6" ht="16.5" x14ac:dyDescent="0.25">
      <c r="A302" s="77">
        <f t="shared" si="8"/>
        <v>277</v>
      </c>
      <c r="B302" s="76" t="s">
        <v>515</v>
      </c>
      <c r="C302" s="77">
        <v>200</v>
      </c>
      <c r="D302" s="77" t="s">
        <v>85</v>
      </c>
      <c r="E302" s="76"/>
      <c r="F302" s="74">
        <f t="shared" si="9"/>
        <v>0</v>
      </c>
    </row>
    <row r="303" spans="1:6" ht="16.5" x14ac:dyDescent="0.25">
      <c r="A303" s="77">
        <f t="shared" si="8"/>
        <v>278</v>
      </c>
      <c r="B303" s="76" t="s">
        <v>516</v>
      </c>
      <c r="C303" s="77">
        <v>200</v>
      </c>
      <c r="D303" s="77" t="s">
        <v>85</v>
      </c>
      <c r="E303" s="76"/>
      <c r="F303" s="74">
        <f t="shared" si="9"/>
        <v>0</v>
      </c>
    </row>
    <row r="304" spans="1:6" ht="16.5" x14ac:dyDescent="0.25">
      <c r="A304" s="77">
        <f t="shared" si="8"/>
        <v>279</v>
      </c>
      <c r="B304" s="76" t="s">
        <v>517</v>
      </c>
      <c r="C304" s="77">
        <v>300</v>
      </c>
      <c r="D304" s="77" t="s">
        <v>85</v>
      </c>
      <c r="E304" s="76"/>
      <c r="F304" s="74">
        <f t="shared" si="9"/>
        <v>0</v>
      </c>
    </row>
    <row r="305" spans="1:6" ht="16.5" x14ac:dyDescent="0.25">
      <c r="A305" s="77">
        <f t="shared" si="8"/>
        <v>280</v>
      </c>
      <c r="B305" s="76" t="s">
        <v>518</v>
      </c>
      <c r="C305" s="77">
        <v>6</v>
      </c>
      <c r="D305" s="77" t="s">
        <v>85</v>
      </c>
      <c r="E305" s="76"/>
      <c r="F305" s="74">
        <f t="shared" si="9"/>
        <v>0</v>
      </c>
    </row>
    <row r="306" spans="1:6" ht="16.5" x14ac:dyDescent="0.25">
      <c r="A306" s="77">
        <f t="shared" ref="A306:A369" si="10">A305+1</f>
        <v>281</v>
      </c>
      <c r="B306" s="76" t="s">
        <v>519</v>
      </c>
      <c r="C306" s="77">
        <v>6</v>
      </c>
      <c r="D306" s="77" t="s">
        <v>85</v>
      </c>
      <c r="E306" s="76"/>
      <c r="F306" s="74">
        <f t="shared" si="9"/>
        <v>0</v>
      </c>
    </row>
    <row r="307" spans="1:6" ht="16.5" x14ac:dyDescent="0.25">
      <c r="A307" s="77">
        <f t="shared" si="10"/>
        <v>282</v>
      </c>
      <c r="B307" s="76" t="s">
        <v>520</v>
      </c>
      <c r="C307" s="77">
        <v>6</v>
      </c>
      <c r="D307" s="77" t="s">
        <v>85</v>
      </c>
      <c r="E307" s="76"/>
      <c r="F307" s="74">
        <f t="shared" si="9"/>
        <v>0</v>
      </c>
    </row>
    <row r="308" spans="1:6" ht="16.5" x14ac:dyDescent="0.25">
      <c r="A308" s="77">
        <f t="shared" si="10"/>
        <v>283</v>
      </c>
      <c r="B308" s="76" t="s">
        <v>521</v>
      </c>
      <c r="C308" s="77">
        <v>6</v>
      </c>
      <c r="D308" s="77" t="s">
        <v>85</v>
      </c>
      <c r="E308" s="76"/>
      <c r="F308" s="74">
        <f t="shared" si="9"/>
        <v>0</v>
      </c>
    </row>
    <row r="309" spans="1:6" ht="16.5" x14ac:dyDescent="0.25">
      <c r="A309" s="77">
        <f t="shared" si="10"/>
        <v>284</v>
      </c>
      <c r="B309" s="76" t="s">
        <v>522</v>
      </c>
      <c r="C309" s="77">
        <v>20</v>
      </c>
      <c r="D309" s="77" t="s">
        <v>85</v>
      </c>
      <c r="E309" s="76"/>
      <c r="F309" s="74">
        <f t="shared" si="9"/>
        <v>0</v>
      </c>
    </row>
    <row r="310" spans="1:6" ht="16.5" x14ac:dyDescent="0.25">
      <c r="A310" s="77">
        <f t="shared" si="10"/>
        <v>285</v>
      </c>
      <c r="B310" s="76" t="s">
        <v>523</v>
      </c>
      <c r="C310" s="77">
        <v>30</v>
      </c>
      <c r="D310" s="77" t="s">
        <v>85</v>
      </c>
      <c r="E310" s="76"/>
      <c r="F310" s="74">
        <f t="shared" si="9"/>
        <v>0</v>
      </c>
    </row>
    <row r="311" spans="1:6" ht="16.5" x14ac:dyDescent="0.25">
      <c r="A311" s="77">
        <f t="shared" si="10"/>
        <v>286</v>
      </c>
      <c r="B311" s="76" t="s">
        <v>524</v>
      </c>
      <c r="C311" s="77">
        <v>50</v>
      </c>
      <c r="D311" s="77" t="s">
        <v>101</v>
      </c>
      <c r="E311" s="76"/>
      <c r="F311" s="74">
        <f t="shared" si="9"/>
        <v>0</v>
      </c>
    </row>
    <row r="312" spans="1:6" ht="16.5" x14ac:dyDescent="0.25">
      <c r="A312" s="77">
        <f t="shared" si="10"/>
        <v>287</v>
      </c>
      <c r="B312" s="76" t="s">
        <v>525</v>
      </c>
      <c r="C312" s="77">
        <v>100</v>
      </c>
      <c r="D312" s="77" t="s">
        <v>85</v>
      </c>
      <c r="E312" s="76"/>
      <c r="F312" s="74">
        <f t="shared" si="9"/>
        <v>0</v>
      </c>
    </row>
    <row r="313" spans="1:6" ht="16.5" x14ac:dyDescent="0.25">
      <c r="A313" s="77">
        <f t="shared" si="10"/>
        <v>288</v>
      </c>
      <c r="B313" s="76" t="s">
        <v>526</v>
      </c>
      <c r="C313" s="77">
        <v>50</v>
      </c>
      <c r="D313" s="77" t="s">
        <v>85</v>
      </c>
      <c r="E313" s="76"/>
      <c r="F313" s="74">
        <f t="shared" si="9"/>
        <v>0</v>
      </c>
    </row>
    <row r="314" spans="1:6" ht="16.5" x14ac:dyDescent="0.25">
      <c r="A314" s="77">
        <f t="shared" si="10"/>
        <v>289</v>
      </c>
      <c r="B314" s="76" t="s">
        <v>527</v>
      </c>
      <c r="C314" s="77">
        <v>50</v>
      </c>
      <c r="D314" s="77" t="s">
        <v>85</v>
      </c>
      <c r="E314" s="76"/>
      <c r="F314" s="74">
        <f t="shared" si="9"/>
        <v>0</v>
      </c>
    </row>
    <row r="315" spans="1:6" ht="16.5" x14ac:dyDescent="0.25">
      <c r="A315" s="77">
        <f t="shared" si="10"/>
        <v>290</v>
      </c>
      <c r="B315" s="76" t="s">
        <v>528</v>
      </c>
      <c r="C315" s="77">
        <v>50</v>
      </c>
      <c r="D315" s="77" t="s">
        <v>85</v>
      </c>
      <c r="E315" s="76"/>
      <c r="F315" s="74">
        <f t="shared" si="9"/>
        <v>0</v>
      </c>
    </row>
    <row r="316" spans="1:6" ht="16.5" x14ac:dyDescent="0.25">
      <c r="A316" s="77">
        <f t="shared" si="10"/>
        <v>291</v>
      </c>
      <c r="B316" s="76" t="s">
        <v>529</v>
      </c>
      <c r="C316" s="77">
        <v>50</v>
      </c>
      <c r="D316" s="77" t="s">
        <v>85</v>
      </c>
      <c r="E316" s="76"/>
      <c r="F316" s="74">
        <f t="shared" si="9"/>
        <v>0</v>
      </c>
    </row>
    <row r="317" spans="1:6" ht="16.5" x14ac:dyDescent="0.25">
      <c r="A317" s="77">
        <f t="shared" si="10"/>
        <v>292</v>
      </c>
      <c r="B317" s="76" t="s">
        <v>530</v>
      </c>
      <c r="C317" s="77">
        <v>40</v>
      </c>
      <c r="D317" s="77" t="s">
        <v>85</v>
      </c>
      <c r="E317" s="76"/>
      <c r="F317" s="74">
        <f t="shared" si="9"/>
        <v>0</v>
      </c>
    </row>
    <row r="318" spans="1:6" ht="16.5" x14ac:dyDescent="0.25">
      <c r="A318" s="77">
        <f t="shared" si="10"/>
        <v>293</v>
      </c>
      <c r="B318" s="76" t="s">
        <v>531</v>
      </c>
      <c r="C318" s="77">
        <v>20</v>
      </c>
      <c r="D318" s="77" t="s">
        <v>85</v>
      </c>
      <c r="E318" s="76"/>
      <c r="F318" s="74">
        <f t="shared" si="9"/>
        <v>0</v>
      </c>
    </row>
    <row r="319" spans="1:6" ht="16.5" x14ac:dyDescent="0.25">
      <c r="A319" s="77">
        <f t="shared" si="10"/>
        <v>294</v>
      </c>
      <c r="B319" s="76" t="s">
        <v>532</v>
      </c>
      <c r="C319" s="77">
        <v>20</v>
      </c>
      <c r="D319" s="77" t="s">
        <v>85</v>
      </c>
      <c r="E319" s="76"/>
      <c r="F319" s="74">
        <f t="shared" si="9"/>
        <v>0</v>
      </c>
    </row>
    <row r="320" spans="1:6" ht="16.5" x14ac:dyDescent="0.25">
      <c r="A320" s="77">
        <f t="shared" si="10"/>
        <v>295</v>
      </c>
      <c r="B320" s="76" t="s">
        <v>533</v>
      </c>
      <c r="C320" s="77">
        <v>20</v>
      </c>
      <c r="D320" s="77" t="s">
        <v>85</v>
      </c>
      <c r="E320" s="76"/>
      <c r="F320" s="74">
        <f t="shared" si="9"/>
        <v>0</v>
      </c>
    </row>
    <row r="321" spans="1:6" ht="16.5" x14ac:dyDescent="0.25">
      <c r="A321" s="77">
        <f t="shared" si="10"/>
        <v>296</v>
      </c>
      <c r="B321" s="76" t="s">
        <v>534</v>
      </c>
      <c r="C321" s="77">
        <v>20</v>
      </c>
      <c r="D321" s="77" t="s">
        <v>85</v>
      </c>
      <c r="E321" s="76"/>
      <c r="F321" s="74">
        <f t="shared" si="9"/>
        <v>0</v>
      </c>
    </row>
    <row r="322" spans="1:6" ht="16.5" x14ac:dyDescent="0.25">
      <c r="A322" s="77">
        <f t="shared" si="10"/>
        <v>297</v>
      </c>
      <c r="B322" s="76" t="s">
        <v>535</v>
      </c>
      <c r="C322" s="77">
        <v>20</v>
      </c>
      <c r="D322" s="77" t="s">
        <v>85</v>
      </c>
      <c r="E322" s="76"/>
      <c r="F322" s="74">
        <f t="shared" si="9"/>
        <v>0</v>
      </c>
    </row>
    <row r="323" spans="1:6" ht="16.5" x14ac:dyDescent="0.25">
      <c r="A323" s="77">
        <f t="shared" si="10"/>
        <v>298</v>
      </c>
      <c r="B323" s="76" t="s">
        <v>536</v>
      </c>
      <c r="C323" s="77">
        <v>20</v>
      </c>
      <c r="D323" s="77" t="s">
        <v>85</v>
      </c>
      <c r="E323" s="76"/>
      <c r="F323" s="74">
        <f t="shared" si="9"/>
        <v>0</v>
      </c>
    </row>
    <row r="324" spans="1:6" ht="16.5" x14ac:dyDescent="0.25">
      <c r="A324" s="77">
        <f t="shared" si="10"/>
        <v>299</v>
      </c>
      <c r="B324" s="76" t="s">
        <v>537</v>
      </c>
      <c r="C324" s="77">
        <v>20</v>
      </c>
      <c r="D324" s="77" t="s">
        <v>85</v>
      </c>
      <c r="E324" s="76"/>
      <c r="F324" s="74">
        <f t="shared" si="9"/>
        <v>0</v>
      </c>
    </row>
    <row r="325" spans="1:6" ht="16.5" x14ac:dyDescent="0.25">
      <c r="A325" s="77">
        <f t="shared" si="10"/>
        <v>300</v>
      </c>
      <c r="B325" s="76" t="s">
        <v>538</v>
      </c>
      <c r="C325" s="77">
        <v>20</v>
      </c>
      <c r="D325" s="77" t="s">
        <v>85</v>
      </c>
      <c r="E325" s="76"/>
      <c r="F325" s="74">
        <f t="shared" ref="F325:F381" si="11">C325*E325</f>
        <v>0</v>
      </c>
    </row>
    <row r="326" spans="1:6" ht="16.5" x14ac:dyDescent="0.25">
      <c r="A326" s="77">
        <f t="shared" si="10"/>
        <v>301</v>
      </c>
      <c r="B326" s="76" t="s">
        <v>539</v>
      </c>
      <c r="C326" s="77">
        <v>20</v>
      </c>
      <c r="D326" s="77" t="s">
        <v>85</v>
      </c>
      <c r="E326" s="76"/>
      <c r="F326" s="74">
        <f t="shared" si="11"/>
        <v>0</v>
      </c>
    </row>
    <row r="327" spans="1:6" ht="16.5" x14ac:dyDescent="0.25">
      <c r="A327" s="77">
        <f t="shared" si="10"/>
        <v>302</v>
      </c>
      <c r="B327" s="76" t="s">
        <v>540</v>
      </c>
      <c r="C327" s="77">
        <v>20</v>
      </c>
      <c r="D327" s="77" t="s">
        <v>85</v>
      </c>
      <c r="E327" s="76"/>
      <c r="F327" s="74">
        <f t="shared" si="11"/>
        <v>0</v>
      </c>
    </row>
    <row r="328" spans="1:6" ht="16.5" x14ac:dyDescent="0.25">
      <c r="A328" s="77">
        <f t="shared" si="10"/>
        <v>303</v>
      </c>
      <c r="B328" s="76" t="s">
        <v>541</v>
      </c>
      <c r="C328" s="77">
        <v>20</v>
      </c>
      <c r="D328" s="77" t="s">
        <v>85</v>
      </c>
      <c r="E328" s="76"/>
      <c r="F328" s="74">
        <f t="shared" si="11"/>
        <v>0</v>
      </c>
    </row>
    <row r="329" spans="1:6" ht="16.5" x14ac:dyDescent="0.25">
      <c r="A329" s="77">
        <f t="shared" si="10"/>
        <v>304</v>
      </c>
      <c r="B329" s="76" t="s">
        <v>542</v>
      </c>
      <c r="C329" s="77">
        <v>20</v>
      </c>
      <c r="D329" s="77" t="s">
        <v>85</v>
      </c>
      <c r="E329" s="76"/>
      <c r="F329" s="74">
        <f t="shared" si="11"/>
        <v>0</v>
      </c>
    </row>
    <row r="330" spans="1:6" ht="16.5" x14ac:dyDescent="0.25">
      <c r="A330" s="77">
        <f t="shared" si="10"/>
        <v>305</v>
      </c>
      <c r="B330" s="76" t="s">
        <v>543</v>
      </c>
      <c r="C330" s="77">
        <v>100</v>
      </c>
      <c r="D330" s="77" t="s">
        <v>85</v>
      </c>
      <c r="E330" s="76"/>
      <c r="F330" s="74">
        <f t="shared" si="11"/>
        <v>0</v>
      </c>
    </row>
    <row r="331" spans="1:6" ht="16.5" x14ac:dyDescent="0.25">
      <c r="A331" s="77">
        <f t="shared" si="10"/>
        <v>306</v>
      </c>
      <c r="B331" s="76" t="s">
        <v>544</v>
      </c>
      <c r="C331" s="77">
        <v>100</v>
      </c>
      <c r="D331" s="77" t="s">
        <v>85</v>
      </c>
      <c r="E331" s="76"/>
      <c r="F331" s="74">
        <f t="shared" si="11"/>
        <v>0</v>
      </c>
    </row>
    <row r="332" spans="1:6" ht="16.5" x14ac:dyDescent="0.25">
      <c r="A332" s="77">
        <f t="shared" si="10"/>
        <v>307</v>
      </c>
      <c r="B332" s="76" t="s">
        <v>545</v>
      </c>
      <c r="C332" s="77">
        <v>100</v>
      </c>
      <c r="D332" s="77" t="s">
        <v>85</v>
      </c>
      <c r="E332" s="76"/>
      <c r="F332" s="74">
        <f t="shared" si="11"/>
        <v>0</v>
      </c>
    </row>
    <row r="333" spans="1:6" ht="16.5" x14ac:dyDescent="0.25">
      <c r="A333" s="77">
        <f t="shared" si="10"/>
        <v>308</v>
      </c>
      <c r="B333" s="76" t="s">
        <v>546</v>
      </c>
      <c r="C333" s="77">
        <v>200</v>
      </c>
      <c r="D333" s="77" t="s">
        <v>85</v>
      </c>
      <c r="E333" s="76"/>
      <c r="F333" s="74">
        <f t="shared" si="11"/>
        <v>0</v>
      </c>
    </row>
    <row r="334" spans="1:6" ht="16.5" x14ac:dyDescent="0.25">
      <c r="A334" s="77">
        <f t="shared" si="10"/>
        <v>309</v>
      </c>
      <c r="B334" s="76" t="s">
        <v>547</v>
      </c>
      <c r="C334" s="77">
        <v>200</v>
      </c>
      <c r="D334" s="77" t="s">
        <v>85</v>
      </c>
      <c r="E334" s="76"/>
      <c r="F334" s="74">
        <f t="shared" si="11"/>
        <v>0</v>
      </c>
    </row>
    <row r="335" spans="1:6" ht="16.5" x14ac:dyDescent="0.25">
      <c r="A335" s="77">
        <f t="shared" si="10"/>
        <v>310</v>
      </c>
      <c r="B335" s="76" t="s">
        <v>548</v>
      </c>
      <c r="C335" s="77">
        <v>200</v>
      </c>
      <c r="D335" s="77" t="s">
        <v>85</v>
      </c>
      <c r="E335" s="76"/>
      <c r="F335" s="74">
        <f t="shared" si="11"/>
        <v>0</v>
      </c>
    </row>
    <row r="336" spans="1:6" ht="16.5" x14ac:dyDescent="0.25">
      <c r="A336" s="77">
        <f t="shared" si="10"/>
        <v>311</v>
      </c>
      <c r="B336" s="76" t="s">
        <v>549</v>
      </c>
      <c r="C336" s="77">
        <v>100</v>
      </c>
      <c r="D336" s="77" t="s">
        <v>85</v>
      </c>
      <c r="E336" s="76"/>
      <c r="F336" s="74">
        <f t="shared" si="11"/>
        <v>0</v>
      </c>
    </row>
    <row r="337" spans="1:6" ht="16.5" x14ac:dyDescent="0.25">
      <c r="A337" s="77">
        <f t="shared" si="10"/>
        <v>312</v>
      </c>
      <c r="B337" s="76" t="s">
        <v>550</v>
      </c>
      <c r="C337" s="77">
        <v>200</v>
      </c>
      <c r="D337" s="77" t="s">
        <v>85</v>
      </c>
      <c r="E337" s="76"/>
      <c r="F337" s="74">
        <f t="shared" si="11"/>
        <v>0</v>
      </c>
    </row>
    <row r="338" spans="1:6" ht="16.5" x14ac:dyDescent="0.25">
      <c r="A338" s="77">
        <f t="shared" si="10"/>
        <v>313</v>
      </c>
      <c r="B338" s="76" t="s">
        <v>551</v>
      </c>
      <c r="C338" s="77">
        <v>100</v>
      </c>
      <c r="D338" s="77" t="s">
        <v>85</v>
      </c>
      <c r="E338" s="76"/>
      <c r="F338" s="74">
        <f t="shared" si="11"/>
        <v>0</v>
      </c>
    </row>
    <row r="339" spans="1:6" ht="16.5" x14ac:dyDescent="0.25">
      <c r="A339" s="77">
        <f t="shared" si="10"/>
        <v>314</v>
      </c>
      <c r="B339" s="76" t="s">
        <v>552</v>
      </c>
      <c r="C339" s="77">
        <v>100</v>
      </c>
      <c r="D339" s="77" t="s">
        <v>85</v>
      </c>
      <c r="E339" s="76"/>
      <c r="F339" s="74">
        <f t="shared" si="11"/>
        <v>0</v>
      </c>
    </row>
    <row r="340" spans="1:6" ht="16.5" x14ac:dyDescent="0.25">
      <c r="A340" s="77">
        <f t="shared" si="10"/>
        <v>315</v>
      </c>
      <c r="B340" s="76" t="s">
        <v>553</v>
      </c>
      <c r="C340" s="77">
        <v>20</v>
      </c>
      <c r="D340" s="77" t="s">
        <v>85</v>
      </c>
      <c r="E340" s="76"/>
      <c r="F340" s="74">
        <f t="shared" si="11"/>
        <v>0</v>
      </c>
    </row>
    <row r="341" spans="1:6" ht="16.5" x14ac:dyDescent="0.25">
      <c r="A341" s="77">
        <f t="shared" si="10"/>
        <v>316</v>
      </c>
      <c r="B341" s="76" t="s">
        <v>554</v>
      </c>
      <c r="C341" s="77">
        <v>20</v>
      </c>
      <c r="D341" s="77" t="s">
        <v>85</v>
      </c>
      <c r="E341" s="76"/>
      <c r="F341" s="74">
        <f t="shared" si="11"/>
        <v>0</v>
      </c>
    </row>
    <row r="342" spans="1:6" ht="16.5" x14ac:dyDescent="0.25">
      <c r="A342" s="77">
        <f t="shared" si="10"/>
        <v>317</v>
      </c>
      <c r="B342" s="76" t="s">
        <v>555</v>
      </c>
      <c r="C342" s="77">
        <v>20</v>
      </c>
      <c r="D342" s="77" t="s">
        <v>85</v>
      </c>
      <c r="E342" s="76"/>
      <c r="F342" s="74">
        <f t="shared" si="11"/>
        <v>0</v>
      </c>
    </row>
    <row r="343" spans="1:6" ht="15" customHeight="1" x14ac:dyDescent="0.25">
      <c r="A343" s="77">
        <f t="shared" si="10"/>
        <v>318</v>
      </c>
      <c r="B343" s="76" t="s">
        <v>556</v>
      </c>
      <c r="C343" s="77">
        <v>2</v>
      </c>
      <c r="D343" s="77" t="s">
        <v>339</v>
      </c>
      <c r="E343" s="76"/>
      <c r="F343" s="74">
        <f t="shared" si="11"/>
        <v>0</v>
      </c>
    </row>
    <row r="344" spans="1:6" ht="16.5" x14ac:dyDescent="0.25">
      <c r="A344" s="77">
        <f t="shared" si="10"/>
        <v>319</v>
      </c>
      <c r="B344" s="76" t="s">
        <v>557</v>
      </c>
      <c r="C344" s="77">
        <v>1</v>
      </c>
      <c r="D344" s="77" t="s">
        <v>340</v>
      </c>
      <c r="E344" s="76"/>
      <c r="F344" s="74">
        <f t="shared" si="11"/>
        <v>0</v>
      </c>
    </row>
    <row r="345" spans="1:6" ht="16.5" x14ac:dyDescent="0.25">
      <c r="A345" s="77">
        <f t="shared" si="10"/>
        <v>320</v>
      </c>
      <c r="B345" s="76" t="s">
        <v>558</v>
      </c>
      <c r="C345" s="77">
        <v>24</v>
      </c>
      <c r="D345" s="77" t="s">
        <v>85</v>
      </c>
      <c r="E345" s="76"/>
      <c r="F345" s="74">
        <f t="shared" si="11"/>
        <v>0</v>
      </c>
    </row>
    <row r="346" spans="1:6" ht="16.5" x14ac:dyDescent="0.25">
      <c r="A346" s="77">
        <f t="shared" si="10"/>
        <v>321</v>
      </c>
      <c r="B346" s="76" t="s">
        <v>559</v>
      </c>
      <c r="C346" s="77">
        <v>4</v>
      </c>
      <c r="D346" s="77" t="s">
        <v>85</v>
      </c>
      <c r="E346" s="76"/>
      <c r="F346" s="74">
        <f t="shared" si="11"/>
        <v>0</v>
      </c>
    </row>
    <row r="347" spans="1:6" ht="16.5" x14ac:dyDescent="0.25">
      <c r="A347" s="77">
        <f t="shared" si="10"/>
        <v>322</v>
      </c>
      <c r="B347" s="76" t="s">
        <v>560</v>
      </c>
      <c r="C347" s="77">
        <v>4</v>
      </c>
      <c r="D347" s="77" t="s">
        <v>85</v>
      </c>
      <c r="E347" s="76"/>
      <c r="F347" s="74">
        <f t="shared" si="11"/>
        <v>0</v>
      </c>
    </row>
    <row r="348" spans="1:6" ht="16.5" x14ac:dyDescent="0.25">
      <c r="A348" s="77">
        <f t="shared" si="10"/>
        <v>323</v>
      </c>
      <c r="B348" s="76" t="s">
        <v>561</v>
      </c>
      <c r="C348" s="77">
        <v>8</v>
      </c>
      <c r="D348" s="77" t="s">
        <v>85</v>
      </c>
      <c r="E348" s="76"/>
      <c r="F348" s="74">
        <f t="shared" si="11"/>
        <v>0</v>
      </c>
    </row>
    <row r="349" spans="1:6" ht="16.5" x14ac:dyDescent="0.25">
      <c r="A349" s="77">
        <f t="shared" si="10"/>
        <v>324</v>
      </c>
      <c r="B349" s="76" t="s">
        <v>562</v>
      </c>
      <c r="C349" s="77">
        <v>4</v>
      </c>
      <c r="D349" s="77" t="s">
        <v>85</v>
      </c>
      <c r="E349" s="76"/>
      <c r="F349" s="74">
        <f t="shared" si="11"/>
        <v>0</v>
      </c>
    </row>
    <row r="350" spans="1:6" ht="16.5" x14ac:dyDescent="0.25">
      <c r="A350" s="77">
        <f t="shared" si="10"/>
        <v>325</v>
      </c>
      <c r="B350" s="76" t="s">
        <v>563</v>
      </c>
      <c r="C350" s="77">
        <v>2</v>
      </c>
      <c r="D350" s="77" t="s">
        <v>229</v>
      </c>
      <c r="E350" s="76"/>
      <c r="F350" s="74">
        <f t="shared" si="11"/>
        <v>0</v>
      </c>
    </row>
    <row r="351" spans="1:6" ht="16.5" x14ac:dyDescent="0.25">
      <c r="A351" s="77">
        <f t="shared" si="10"/>
        <v>326</v>
      </c>
      <c r="B351" s="76" t="s">
        <v>564</v>
      </c>
      <c r="C351" s="77">
        <v>4</v>
      </c>
      <c r="D351" s="77" t="s">
        <v>85</v>
      </c>
      <c r="E351" s="76"/>
      <c r="F351" s="74">
        <f t="shared" si="11"/>
        <v>0</v>
      </c>
    </row>
    <row r="352" spans="1:6" ht="16.5" x14ac:dyDescent="0.25">
      <c r="A352" s="77">
        <f t="shared" si="10"/>
        <v>327</v>
      </c>
      <c r="B352" s="76" t="s">
        <v>565</v>
      </c>
      <c r="C352" s="77">
        <v>4</v>
      </c>
      <c r="D352" s="77" t="s">
        <v>85</v>
      </c>
      <c r="E352" s="76"/>
      <c r="F352" s="74">
        <f t="shared" si="11"/>
        <v>0</v>
      </c>
    </row>
    <row r="353" spans="1:6" ht="16.5" x14ac:dyDescent="0.25">
      <c r="A353" s="77">
        <f t="shared" si="10"/>
        <v>328</v>
      </c>
      <c r="B353" s="76" t="s">
        <v>566</v>
      </c>
      <c r="C353" s="77">
        <v>4</v>
      </c>
      <c r="D353" s="77" t="s">
        <v>99</v>
      </c>
      <c r="E353" s="76"/>
      <c r="F353" s="74">
        <f t="shared" si="11"/>
        <v>0</v>
      </c>
    </row>
    <row r="354" spans="1:6" ht="16.5" x14ac:dyDescent="0.25">
      <c r="A354" s="77">
        <f t="shared" si="10"/>
        <v>329</v>
      </c>
      <c r="B354" s="76" t="s">
        <v>567</v>
      </c>
      <c r="C354" s="77">
        <v>2</v>
      </c>
      <c r="D354" s="77" t="s">
        <v>85</v>
      </c>
      <c r="E354" s="76"/>
      <c r="F354" s="74">
        <f t="shared" si="11"/>
        <v>0</v>
      </c>
    </row>
    <row r="355" spans="1:6" ht="16.5" x14ac:dyDescent="0.25">
      <c r="A355" s="77">
        <f t="shared" si="10"/>
        <v>330</v>
      </c>
      <c r="B355" s="76" t="s">
        <v>568</v>
      </c>
      <c r="C355" s="77">
        <v>6</v>
      </c>
      <c r="D355" s="77" t="s">
        <v>85</v>
      </c>
      <c r="E355" s="76"/>
      <c r="F355" s="74">
        <f t="shared" si="11"/>
        <v>0</v>
      </c>
    </row>
    <row r="356" spans="1:6" ht="16.5" x14ac:dyDescent="0.25">
      <c r="A356" s="77">
        <f t="shared" si="10"/>
        <v>331</v>
      </c>
      <c r="B356" s="76" t="s">
        <v>569</v>
      </c>
      <c r="C356" s="77">
        <v>8</v>
      </c>
      <c r="D356" s="77" t="s">
        <v>85</v>
      </c>
      <c r="E356" s="76"/>
      <c r="F356" s="74">
        <f t="shared" si="11"/>
        <v>0</v>
      </c>
    </row>
    <row r="357" spans="1:6" ht="16.5" x14ac:dyDescent="0.25">
      <c r="A357" s="77">
        <f t="shared" si="10"/>
        <v>332</v>
      </c>
      <c r="B357" s="76" t="s">
        <v>569</v>
      </c>
      <c r="C357" s="77">
        <v>8</v>
      </c>
      <c r="D357" s="77" t="s">
        <v>85</v>
      </c>
      <c r="E357" s="76"/>
      <c r="F357" s="74">
        <f t="shared" si="11"/>
        <v>0</v>
      </c>
    </row>
    <row r="358" spans="1:6" ht="16.5" x14ac:dyDescent="0.25">
      <c r="A358" s="77">
        <f t="shared" si="10"/>
        <v>333</v>
      </c>
      <c r="B358" s="76" t="s">
        <v>570</v>
      </c>
      <c r="C358" s="77">
        <v>8</v>
      </c>
      <c r="D358" s="77" t="s">
        <v>85</v>
      </c>
      <c r="E358" s="76"/>
      <c r="F358" s="74">
        <f t="shared" si="11"/>
        <v>0</v>
      </c>
    </row>
    <row r="359" spans="1:6" ht="16.5" x14ac:dyDescent="0.25">
      <c r="A359" s="77">
        <f t="shared" si="10"/>
        <v>334</v>
      </c>
      <c r="B359" s="76" t="s">
        <v>571</v>
      </c>
      <c r="C359" s="77">
        <v>4</v>
      </c>
      <c r="D359" s="77" t="s">
        <v>85</v>
      </c>
      <c r="E359" s="76"/>
      <c r="F359" s="74">
        <f t="shared" si="11"/>
        <v>0</v>
      </c>
    </row>
    <row r="360" spans="1:6" ht="16.5" x14ac:dyDescent="0.25">
      <c r="A360" s="77">
        <f t="shared" si="10"/>
        <v>335</v>
      </c>
      <c r="B360" s="76" t="s">
        <v>572</v>
      </c>
      <c r="C360" s="77">
        <v>50</v>
      </c>
      <c r="D360" s="77" t="s">
        <v>85</v>
      </c>
      <c r="E360" s="76"/>
      <c r="F360" s="74">
        <f t="shared" si="11"/>
        <v>0</v>
      </c>
    </row>
    <row r="361" spans="1:6" ht="16.5" x14ac:dyDescent="0.25">
      <c r="A361" s="77">
        <f t="shared" si="10"/>
        <v>336</v>
      </c>
      <c r="B361" s="76" t="s">
        <v>573</v>
      </c>
      <c r="C361" s="77">
        <v>50</v>
      </c>
      <c r="D361" s="77" t="s">
        <v>85</v>
      </c>
      <c r="E361" s="76"/>
      <c r="F361" s="74">
        <f t="shared" si="11"/>
        <v>0</v>
      </c>
    </row>
    <row r="362" spans="1:6" ht="16.5" x14ac:dyDescent="0.25">
      <c r="A362" s="77">
        <f t="shared" si="10"/>
        <v>337</v>
      </c>
      <c r="B362" s="76" t="s">
        <v>574</v>
      </c>
      <c r="C362" s="77">
        <v>50</v>
      </c>
      <c r="D362" s="77" t="s">
        <v>85</v>
      </c>
      <c r="E362" s="76"/>
      <c r="F362" s="74">
        <f t="shared" si="11"/>
        <v>0</v>
      </c>
    </row>
    <row r="363" spans="1:6" ht="16.5" x14ac:dyDescent="0.25">
      <c r="A363" s="77">
        <f t="shared" si="10"/>
        <v>338</v>
      </c>
      <c r="B363" s="76" t="s">
        <v>575</v>
      </c>
      <c r="C363" s="77">
        <v>50</v>
      </c>
      <c r="D363" s="77" t="s">
        <v>85</v>
      </c>
      <c r="E363" s="76"/>
      <c r="F363" s="74">
        <f t="shared" si="11"/>
        <v>0</v>
      </c>
    </row>
    <row r="364" spans="1:6" ht="16.5" x14ac:dyDescent="0.25">
      <c r="A364" s="77">
        <f t="shared" si="10"/>
        <v>339</v>
      </c>
      <c r="B364" s="76" t="s">
        <v>576</v>
      </c>
      <c r="C364" s="77">
        <v>50</v>
      </c>
      <c r="D364" s="77" t="s">
        <v>85</v>
      </c>
      <c r="E364" s="76"/>
      <c r="F364" s="74">
        <f t="shared" si="11"/>
        <v>0</v>
      </c>
    </row>
    <row r="365" spans="1:6" ht="16.5" x14ac:dyDescent="0.25">
      <c r="A365" s="77">
        <f t="shared" si="10"/>
        <v>340</v>
      </c>
      <c r="B365" s="76" t="s">
        <v>577</v>
      </c>
      <c r="C365" s="77">
        <v>50</v>
      </c>
      <c r="D365" s="77" t="s">
        <v>85</v>
      </c>
      <c r="E365" s="76"/>
      <c r="F365" s="74">
        <f t="shared" si="11"/>
        <v>0</v>
      </c>
    </row>
    <row r="366" spans="1:6" ht="16.5" x14ac:dyDescent="0.25">
      <c r="A366" s="77">
        <f t="shared" si="10"/>
        <v>341</v>
      </c>
      <c r="B366" s="76" t="s">
        <v>578</v>
      </c>
      <c r="C366" s="77">
        <v>10</v>
      </c>
      <c r="D366" s="77" t="s">
        <v>0</v>
      </c>
      <c r="E366" s="76"/>
      <c r="F366" s="74">
        <f t="shared" si="11"/>
        <v>0</v>
      </c>
    </row>
    <row r="367" spans="1:6" ht="16.5" x14ac:dyDescent="0.25">
      <c r="A367" s="77">
        <f t="shared" si="10"/>
        <v>342</v>
      </c>
      <c r="B367" s="76" t="s">
        <v>579</v>
      </c>
      <c r="C367" s="77">
        <v>10</v>
      </c>
      <c r="D367" s="77" t="s">
        <v>0</v>
      </c>
      <c r="E367" s="76"/>
      <c r="F367" s="74">
        <f t="shared" si="11"/>
        <v>0</v>
      </c>
    </row>
    <row r="368" spans="1:6" ht="16.5" x14ac:dyDescent="0.25">
      <c r="A368" s="77">
        <f t="shared" si="10"/>
        <v>343</v>
      </c>
      <c r="B368" s="76" t="s">
        <v>580</v>
      </c>
      <c r="C368" s="77">
        <v>20</v>
      </c>
      <c r="D368" s="77" t="s">
        <v>85</v>
      </c>
      <c r="E368" s="76"/>
      <c r="F368" s="74">
        <f t="shared" si="11"/>
        <v>0</v>
      </c>
    </row>
    <row r="369" spans="1:6" ht="16.5" x14ac:dyDescent="0.25">
      <c r="A369" s="77">
        <f t="shared" si="10"/>
        <v>344</v>
      </c>
      <c r="B369" s="76" t="s">
        <v>581</v>
      </c>
      <c r="C369" s="77">
        <v>20</v>
      </c>
      <c r="D369" s="77" t="s">
        <v>85</v>
      </c>
      <c r="E369" s="76"/>
      <c r="F369" s="74">
        <f t="shared" si="11"/>
        <v>0</v>
      </c>
    </row>
    <row r="370" spans="1:6" ht="16.5" x14ac:dyDescent="0.25">
      <c r="A370" s="77">
        <f t="shared" ref="A370:A372" si="12">A369+1</f>
        <v>345</v>
      </c>
      <c r="B370" s="76" t="s">
        <v>582</v>
      </c>
      <c r="C370" s="77">
        <v>30</v>
      </c>
      <c r="D370" s="77" t="s">
        <v>85</v>
      </c>
      <c r="E370" s="76"/>
      <c r="F370" s="74">
        <f t="shared" si="11"/>
        <v>0</v>
      </c>
    </row>
    <row r="371" spans="1:6" ht="16.5" x14ac:dyDescent="0.25">
      <c r="A371" s="77">
        <f t="shared" si="12"/>
        <v>346</v>
      </c>
      <c r="B371" s="76" t="s">
        <v>583</v>
      </c>
      <c r="C371" s="77">
        <v>4</v>
      </c>
      <c r="D371" s="77" t="s">
        <v>96</v>
      </c>
      <c r="E371" s="76"/>
      <c r="F371" s="74">
        <f t="shared" si="11"/>
        <v>0</v>
      </c>
    </row>
    <row r="372" spans="1:6" ht="16.5" x14ac:dyDescent="0.25">
      <c r="A372" s="77">
        <f t="shared" si="12"/>
        <v>347</v>
      </c>
      <c r="B372" s="76" t="s">
        <v>584</v>
      </c>
      <c r="C372" s="77">
        <v>10</v>
      </c>
      <c r="D372" s="77" t="s">
        <v>85</v>
      </c>
      <c r="E372" s="76"/>
      <c r="F372" s="74">
        <f t="shared" si="11"/>
        <v>0</v>
      </c>
    </row>
    <row r="373" spans="1:6" ht="16.5" x14ac:dyDescent="0.25">
      <c r="A373" s="77">
        <v>348</v>
      </c>
      <c r="B373" s="76" t="s">
        <v>450</v>
      </c>
      <c r="C373" s="77">
        <v>1</v>
      </c>
      <c r="D373" s="77" t="s">
        <v>85</v>
      </c>
      <c r="E373" s="76"/>
      <c r="F373" s="74">
        <f t="shared" si="11"/>
        <v>0</v>
      </c>
    </row>
    <row r="374" spans="1:6" ht="16.5" x14ac:dyDescent="0.25">
      <c r="A374" s="77">
        <v>348</v>
      </c>
      <c r="B374" s="76" t="s">
        <v>585</v>
      </c>
      <c r="C374" s="77">
        <v>100</v>
      </c>
      <c r="D374" s="77" t="s">
        <v>85</v>
      </c>
      <c r="E374" s="76"/>
      <c r="F374" s="74">
        <f t="shared" si="11"/>
        <v>0</v>
      </c>
    </row>
    <row r="375" spans="1:6" ht="16.5" x14ac:dyDescent="0.25">
      <c r="A375" s="77">
        <v>348</v>
      </c>
      <c r="B375" s="76" t="s">
        <v>586</v>
      </c>
      <c r="C375" s="77">
        <v>100</v>
      </c>
      <c r="D375" s="77" t="s">
        <v>85</v>
      </c>
      <c r="E375" s="76"/>
      <c r="F375" s="74">
        <f t="shared" si="11"/>
        <v>0</v>
      </c>
    </row>
    <row r="376" spans="1:6" ht="16.5" x14ac:dyDescent="0.25">
      <c r="A376" s="77">
        <v>348</v>
      </c>
      <c r="B376" s="76" t="s">
        <v>587</v>
      </c>
      <c r="C376" s="77">
        <v>100</v>
      </c>
      <c r="D376" s="77" t="s">
        <v>85</v>
      </c>
      <c r="E376" s="76"/>
      <c r="F376" s="74">
        <f t="shared" si="11"/>
        <v>0</v>
      </c>
    </row>
    <row r="377" spans="1:6" ht="16.5" x14ac:dyDescent="0.25">
      <c r="A377" s="77">
        <v>348</v>
      </c>
      <c r="B377" s="76" t="s">
        <v>588</v>
      </c>
      <c r="C377" s="77">
        <v>100</v>
      </c>
      <c r="D377" s="77" t="s">
        <v>85</v>
      </c>
      <c r="E377" s="76"/>
      <c r="F377" s="74">
        <f t="shared" si="11"/>
        <v>0</v>
      </c>
    </row>
    <row r="378" spans="1:6" ht="16.5" x14ac:dyDescent="0.25">
      <c r="A378" s="77">
        <v>348</v>
      </c>
      <c r="B378" s="76" t="s">
        <v>589</v>
      </c>
      <c r="C378" s="77">
        <v>200</v>
      </c>
      <c r="D378" s="77" t="s">
        <v>85</v>
      </c>
      <c r="E378" s="76"/>
      <c r="F378" s="74">
        <f t="shared" si="11"/>
        <v>0</v>
      </c>
    </row>
    <row r="379" spans="1:6" ht="16.5" x14ac:dyDescent="0.25">
      <c r="A379" s="77">
        <v>348</v>
      </c>
      <c r="B379" s="76" t="s">
        <v>590</v>
      </c>
      <c r="C379" s="77">
        <v>200</v>
      </c>
      <c r="D379" s="77" t="s">
        <v>85</v>
      </c>
      <c r="E379" s="76"/>
      <c r="F379" s="74">
        <f t="shared" si="11"/>
        <v>0</v>
      </c>
    </row>
    <row r="380" spans="1:6" ht="16.5" x14ac:dyDescent="0.25">
      <c r="A380" s="77">
        <v>348</v>
      </c>
      <c r="B380" s="76" t="s">
        <v>591</v>
      </c>
      <c r="C380" s="77">
        <v>200</v>
      </c>
      <c r="D380" s="77" t="s">
        <v>85</v>
      </c>
      <c r="E380" s="76"/>
      <c r="F380" s="74">
        <f t="shared" si="11"/>
        <v>0</v>
      </c>
    </row>
    <row r="381" spans="1:6" ht="17.25" thickBot="1" x14ac:dyDescent="0.3">
      <c r="A381" s="77">
        <v>348</v>
      </c>
      <c r="B381" s="76" t="s">
        <v>592</v>
      </c>
      <c r="C381" s="77">
        <v>50</v>
      </c>
      <c r="D381" s="77" t="s">
        <v>85</v>
      </c>
      <c r="E381" s="76"/>
      <c r="F381" s="78">
        <f t="shared" si="11"/>
        <v>0</v>
      </c>
    </row>
    <row r="382" spans="1:6" ht="16.5" customHeight="1" thickTop="1" thickBot="1" x14ac:dyDescent="0.3">
      <c r="A382" s="138" t="s">
        <v>14</v>
      </c>
      <c r="B382" s="138"/>
      <c r="C382" s="138"/>
      <c r="D382" s="138"/>
      <c r="E382" s="138"/>
      <c r="F382" s="79">
        <f>SUM(F260:F381)</f>
        <v>0</v>
      </c>
    </row>
    <row r="383" spans="1:6" ht="15.75" thickTop="1" x14ac:dyDescent="0.25"/>
    <row r="384" spans="1:6" ht="15.75" thickBot="1" x14ac:dyDescent="0.3">
      <c r="F384" s="97"/>
    </row>
    <row r="385" spans="3:6" ht="17.25" thickTop="1" thickBot="1" x14ac:dyDescent="0.3">
      <c r="C385" s="136" t="s">
        <v>345</v>
      </c>
      <c r="D385" s="137"/>
      <c r="E385" s="137"/>
      <c r="F385" s="98">
        <f>F106+F126+F133+F256+F382</f>
        <v>0</v>
      </c>
    </row>
    <row r="386" spans="3:6" ht="15.75" thickTop="1" x14ac:dyDescent="0.25"/>
  </sheetData>
  <mergeCells count="10">
    <mergeCell ref="A2:F2"/>
    <mergeCell ref="A3:F3"/>
    <mergeCell ref="A4:F4"/>
    <mergeCell ref="A5:F5"/>
    <mergeCell ref="C385:E385"/>
    <mergeCell ref="A106:E106"/>
    <mergeCell ref="A126:E126"/>
    <mergeCell ref="A133:E133"/>
    <mergeCell ref="A256:E256"/>
    <mergeCell ref="A382:E38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0"/>
  <sheetViews>
    <sheetView zoomScale="120" zoomScaleNormal="120" workbookViewId="0">
      <selection activeCell="A9" sqref="A9:F9"/>
    </sheetView>
  </sheetViews>
  <sheetFormatPr defaultRowHeight="15.75" x14ac:dyDescent="0.25"/>
  <cols>
    <col min="1" max="1" width="9.140625" style="88"/>
    <col min="2" max="3" width="39" style="88" customWidth="1"/>
    <col min="4" max="4" width="9.140625" style="88"/>
    <col min="5" max="5" width="8.5703125" style="88" customWidth="1"/>
    <col min="6" max="6" width="14.28515625" style="88" customWidth="1"/>
    <col min="7" max="7" width="18.5703125" style="92" customWidth="1"/>
    <col min="8" max="16384" width="9.140625" style="88"/>
  </cols>
  <sheetData>
    <row r="1" spans="1:7" x14ac:dyDescent="0.25">
      <c r="A1" s="142" t="s">
        <v>613</v>
      </c>
      <c r="B1" s="143"/>
      <c r="C1" s="143"/>
      <c r="D1" s="143"/>
      <c r="E1" s="143"/>
      <c r="F1" s="143"/>
      <c r="G1" s="144"/>
    </row>
    <row r="2" spans="1:7" x14ac:dyDescent="0.25">
      <c r="A2" s="142" t="s">
        <v>78</v>
      </c>
      <c r="B2" s="143"/>
      <c r="C2" s="143"/>
      <c r="D2" s="143"/>
      <c r="E2" s="143"/>
      <c r="F2" s="143"/>
      <c r="G2" s="144"/>
    </row>
    <row r="3" spans="1:7" x14ac:dyDescent="0.25">
      <c r="A3" s="142" t="s">
        <v>79</v>
      </c>
      <c r="B3" s="143"/>
      <c r="C3" s="143"/>
      <c r="D3" s="143"/>
      <c r="E3" s="143"/>
      <c r="F3" s="143"/>
      <c r="G3" s="144"/>
    </row>
    <row r="4" spans="1:7" x14ac:dyDescent="0.25">
      <c r="A4" s="145"/>
      <c r="B4" s="146"/>
      <c r="C4" s="146"/>
      <c r="D4" s="146"/>
      <c r="E4" s="146"/>
      <c r="F4" s="146"/>
      <c r="G4" s="147"/>
    </row>
    <row r="5" spans="1:7" ht="26.25" customHeight="1" x14ac:dyDescent="0.25">
      <c r="A5" s="94" t="s">
        <v>80</v>
      </c>
      <c r="B5" s="93" t="s">
        <v>4</v>
      </c>
      <c r="C5" s="99" t="s">
        <v>472</v>
      </c>
      <c r="D5" s="93" t="s">
        <v>5</v>
      </c>
      <c r="E5" s="93" t="s">
        <v>81</v>
      </c>
      <c r="F5" s="93" t="s">
        <v>422</v>
      </c>
      <c r="G5" s="95" t="s">
        <v>464</v>
      </c>
    </row>
    <row r="6" spans="1:7" ht="33" customHeight="1" x14ac:dyDescent="0.25">
      <c r="A6" s="89">
        <v>349</v>
      </c>
      <c r="B6" s="4" t="s">
        <v>593</v>
      </c>
      <c r="C6" s="100" t="s">
        <v>598</v>
      </c>
      <c r="D6" s="13">
        <v>1</v>
      </c>
      <c r="E6" s="13" t="s">
        <v>85</v>
      </c>
      <c r="F6" s="90"/>
      <c r="G6" s="42">
        <f>D6*F6</f>
        <v>0</v>
      </c>
    </row>
    <row r="7" spans="1:7" ht="33" customHeight="1" x14ac:dyDescent="0.25">
      <c r="A7" s="89">
        <v>349</v>
      </c>
      <c r="B7" s="4" t="s">
        <v>606</v>
      </c>
      <c r="C7" s="100" t="s">
        <v>598</v>
      </c>
      <c r="D7" s="13">
        <v>1</v>
      </c>
      <c r="E7" s="13" t="s">
        <v>85</v>
      </c>
      <c r="F7" s="90"/>
      <c r="G7" s="42">
        <f t="shared" ref="G7:G8" si="0">D7*F7</f>
        <v>0</v>
      </c>
    </row>
    <row r="8" spans="1:7" ht="30" customHeight="1" x14ac:dyDescent="0.25">
      <c r="A8" s="89">
        <v>350</v>
      </c>
      <c r="B8" s="4" t="s">
        <v>344</v>
      </c>
      <c r="C8" s="100" t="s">
        <v>598</v>
      </c>
      <c r="D8" s="13">
        <v>70</v>
      </c>
      <c r="E8" s="13" t="s">
        <v>431</v>
      </c>
      <c r="F8" s="4"/>
      <c r="G8" s="42">
        <f t="shared" si="0"/>
        <v>0</v>
      </c>
    </row>
    <row r="9" spans="1:7" ht="17.25" thickBot="1" x14ac:dyDescent="0.3">
      <c r="A9" s="139" t="s">
        <v>461</v>
      </c>
      <c r="B9" s="140"/>
      <c r="C9" s="140"/>
      <c r="D9" s="140"/>
      <c r="E9" s="140"/>
      <c r="F9" s="141"/>
      <c r="G9" s="91">
        <f>SUM(G6:G8)</f>
        <v>0</v>
      </c>
    </row>
    <row r="10" spans="1:7" ht="16.5" thickTop="1" x14ac:dyDescent="0.25"/>
  </sheetData>
  <mergeCells count="5">
    <mergeCell ref="A9:F9"/>
    <mergeCell ref="A1:G1"/>
    <mergeCell ref="A2:G2"/>
    <mergeCell ref="A3:G3"/>
    <mergeCell ref="A4:G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27"/>
  <sheetViews>
    <sheetView zoomScale="93" zoomScaleNormal="93" workbookViewId="0">
      <selection activeCell="G82" sqref="G82"/>
    </sheetView>
  </sheetViews>
  <sheetFormatPr defaultRowHeight="15" x14ac:dyDescent="0.25"/>
  <cols>
    <col min="1" max="1" width="2.42578125" style="6" customWidth="1"/>
    <col min="2" max="2" width="5.28515625" style="6" customWidth="1"/>
    <col min="3" max="3" width="53.7109375" style="6" customWidth="1"/>
    <col min="4" max="4" width="34.140625" style="6" customWidth="1"/>
    <col min="5" max="5" width="40.140625" style="6" customWidth="1"/>
    <col min="6" max="7" width="6.5703125" style="6" customWidth="1"/>
    <col min="8" max="8" width="17" style="6" customWidth="1"/>
    <col min="9" max="9" width="21.42578125" style="6" customWidth="1"/>
    <col min="10" max="10" width="9.140625" style="6"/>
    <col min="11" max="11" width="13.42578125" style="6" customWidth="1"/>
    <col min="12" max="12" width="9.140625" style="6"/>
    <col min="13" max="13" width="13.28515625" style="6" customWidth="1"/>
    <col min="14" max="16384" width="9.140625" style="6"/>
  </cols>
  <sheetData>
    <row r="1" spans="1:11" x14ac:dyDescent="0.25">
      <c r="A1" s="154" t="s">
        <v>420</v>
      </c>
      <c r="B1" s="155"/>
      <c r="C1" s="155"/>
      <c r="D1" s="155"/>
      <c r="E1" s="155"/>
      <c r="F1" s="155"/>
      <c r="G1" s="155"/>
      <c r="H1" s="155"/>
      <c r="I1" s="155"/>
    </row>
    <row r="2" spans="1:11" x14ac:dyDescent="0.25">
      <c r="A2" s="154" t="s">
        <v>78</v>
      </c>
      <c r="B2" s="155"/>
      <c r="C2" s="155"/>
      <c r="D2" s="155"/>
      <c r="E2" s="155"/>
      <c r="F2" s="155"/>
      <c r="G2" s="155"/>
      <c r="H2" s="155"/>
      <c r="I2" s="155"/>
    </row>
    <row r="3" spans="1:11" x14ac:dyDescent="0.25">
      <c r="A3" s="156" t="s">
        <v>79</v>
      </c>
      <c r="B3" s="157"/>
      <c r="C3" s="157"/>
      <c r="D3" s="157"/>
      <c r="E3" s="157"/>
      <c r="F3" s="157"/>
      <c r="G3" s="157"/>
      <c r="H3" s="157"/>
      <c r="I3" s="157"/>
    </row>
    <row r="4" spans="1:11" ht="16.5" x14ac:dyDescent="0.25">
      <c r="B4" s="7"/>
      <c r="C4" s="8"/>
      <c r="D4" s="8"/>
      <c r="E4" s="8"/>
      <c r="F4" s="8"/>
      <c r="G4" s="8"/>
      <c r="H4" s="9"/>
      <c r="I4" s="10"/>
    </row>
    <row r="5" spans="1:11" ht="33" customHeight="1" x14ac:dyDescent="0.25">
      <c r="B5" s="96" t="s">
        <v>3</v>
      </c>
      <c r="C5" s="93" t="s">
        <v>4</v>
      </c>
      <c r="D5" s="93" t="s">
        <v>341</v>
      </c>
      <c r="E5" s="93" t="s">
        <v>352</v>
      </c>
      <c r="F5" s="93" t="s">
        <v>5</v>
      </c>
      <c r="G5" s="93" t="s">
        <v>81</v>
      </c>
      <c r="H5" s="73" t="s">
        <v>422</v>
      </c>
      <c r="I5" s="73" t="s">
        <v>464</v>
      </c>
    </row>
    <row r="6" spans="1:11" ht="16.5" x14ac:dyDescent="0.25">
      <c r="B6" s="13"/>
      <c r="C6" s="4"/>
      <c r="D6" s="4"/>
      <c r="E6" s="4"/>
      <c r="F6" s="4"/>
      <c r="G6" s="4"/>
      <c r="H6" s="3"/>
      <c r="I6" s="3"/>
    </row>
    <row r="7" spans="1:11" ht="16.5" x14ac:dyDescent="0.25">
      <c r="B7" s="20" t="s">
        <v>421</v>
      </c>
      <c r="C7" s="149" t="s">
        <v>451</v>
      </c>
      <c r="D7" s="149"/>
      <c r="E7" s="149"/>
      <c r="F7" s="149"/>
      <c r="G7" s="149"/>
      <c r="H7" s="149"/>
      <c r="I7" s="149"/>
    </row>
    <row r="8" spans="1:11" ht="81" customHeight="1" x14ac:dyDescent="0.25">
      <c r="B8" s="13">
        <v>351</v>
      </c>
      <c r="C8" s="4" t="s">
        <v>6</v>
      </c>
      <c r="D8" s="4" t="s">
        <v>404</v>
      </c>
      <c r="E8" s="4"/>
      <c r="F8" s="13">
        <v>6</v>
      </c>
      <c r="G8" s="13" t="s">
        <v>85</v>
      </c>
      <c r="H8" s="14"/>
      <c r="I8" s="14">
        <f t="shared" ref="I8:I12" si="0">F8*H8</f>
        <v>0</v>
      </c>
    </row>
    <row r="9" spans="1:11" ht="56.25" customHeight="1" x14ac:dyDescent="0.25">
      <c r="B9" s="13">
        <v>352</v>
      </c>
      <c r="C9" s="4" t="s">
        <v>7</v>
      </c>
      <c r="D9" s="4"/>
      <c r="E9" s="4"/>
      <c r="F9" s="13">
        <v>6</v>
      </c>
      <c r="G9" s="13" t="s">
        <v>85</v>
      </c>
      <c r="H9" s="14"/>
      <c r="I9" s="14">
        <f t="shared" si="0"/>
        <v>0</v>
      </c>
    </row>
    <row r="10" spans="1:11" ht="63.75" customHeight="1" x14ac:dyDescent="0.25">
      <c r="B10" s="13">
        <v>353</v>
      </c>
      <c r="C10" s="4" t="s">
        <v>8</v>
      </c>
      <c r="D10" s="4" t="s">
        <v>405</v>
      </c>
      <c r="E10" s="4"/>
      <c r="F10" s="13">
        <v>1</v>
      </c>
      <c r="G10" s="13" t="s">
        <v>438</v>
      </c>
      <c r="H10" s="14"/>
      <c r="I10" s="14">
        <f t="shared" si="0"/>
        <v>0</v>
      </c>
    </row>
    <row r="11" spans="1:11" ht="63.75" customHeight="1" x14ac:dyDescent="0.25">
      <c r="B11" s="13">
        <v>354</v>
      </c>
      <c r="C11" s="4" t="s">
        <v>9</v>
      </c>
      <c r="D11" s="4"/>
      <c r="E11" s="4"/>
      <c r="F11" s="13">
        <v>3</v>
      </c>
      <c r="G11" s="13" t="s">
        <v>358</v>
      </c>
      <c r="H11" s="14"/>
      <c r="I11" s="14">
        <f t="shared" si="0"/>
        <v>0</v>
      </c>
    </row>
    <row r="12" spans="1:11" ht="69.75" customHeight="1" x14ac:dyDescent="0.25">
      <c r="B12" s="13">
        <v>355</v>
      </c>
      <c r="C12" s="4" t="s">
        <v>10</v>
      </c>
      <c r="D12" s="4"/>
      <c r="F12" s="13">
        <v>1</v>
      </c>
      <c r="G12" s="13" t="s">
        <v>358</v>
      </c>
      <c r="H12" s="14"/>
      <c r="I12" s="14">
        <f t="shared" si="0"/>
        <v>0</v>
      </c>
    </row>
    <row r="13" spans="1:11" ht="71.25" customHeight="1" x14ac:dyDescent="0.25">
      <c r="B13" s="13">
        <v>356</v>
      </c>
      <c r="C13" s="4" t="s">
        <v>433</v>
      </c>
      <c r="D13" s="4" t="s">
        <v>432</v>
      </c>
      <c r="E13" s="4"/>
      <c r="F13" s="13">
        <v>2</v>
      </c>
      <c r="G13" s="13" t="s">
        <v>358</v>
      </c>
      <c r="H13" s="14"/>
      <c r="I13" s="14">
        <f>F13*H13</f>
        <v>0</v>
      </c>
    </row>
    <row r="14" spans="1:11" ht="65.25" customHeight="1" x14ac:dyDescent="0.25">
      <c r="B14" s="13">
        <v>357</v>
      </c>
      <c r="C14" s="4" t="s">
        <v>11</v>
      </c>
      <c r="D14" s="4"/>
      <c r="E14" s="4"/>
      <c r="F14" s="13">
        <v>2</v>
      </c>
      <c r="G14" s="13" t="s">
        <v>358</v>
      </c>
      <c r="H14" s="14"/>
      <c r="I14" s="14">
        <f>F14*H14</f>
        <v>0</v>
      </c>
    </row>
    <row r="15" spans="1:11" ht="65.25" customHeight="1" x14ac:dyDescent="0.25">
      <c r="B15" s="13">
        <v>358</v>
      </c>
      <c r="C15" s="4" t="s">
        <v>12</v>
      </c>
      <c r="D15" s="4" t="s">
        <v>406</v>
      </c>
      <c r="E15" s="4"/>
      <c r="F15" s="13">
        <v>30</v>
      </c>
      <c r="G15" s="13" t="s">
        <v>358</v>
      </c>
      <c r="H15" s="14"/>
      <c r="I15" s="14">
        <f>F15*H15</f>
        <v>0</v>
      </c>
    </row>
    <row r="16" spans="1:11" ht="64.5" customHeight="1" x14ac:dyDescent="0.25">
      <c r="B16" s="13">
        <v>359</v>
      </c>
      <c r="C16" s="4" t="s">
        <v>13</v>
      </c>
      <c r="D16" s="4" t="s">
        <v>406</v>
      </c>
      <c r="E16" s="4"/>
      <c r="F16" s="13">
        <v>30</v>
      </c>
      <c r="G16" s="13" t="s">
        <v>358</v>
      </c>
      <c r="H16" s="14"/>
      <c r="I16" s="14">
        <f>F16*H16</f>
        <v>0</v>
      </c>
      <c r="K16" s="15"/>
    </row>
    <row r="17" spans="2:11" ht="24" customHeight="1" thickBot="1" x14ac:dyDescent="0.3">
      <c r="B17" s="151" t="s">
        <v>14</v>
      </c>
      <c r="C17" s="152"/>
      <c r="D17" s="152"/>
      <c r="E17" s="152"/>
      <c r="F17" s="152"/>
      <c r="G17" s="152"/>
      <c r="H17" s="153"/>
      <c r="I17" s="65">
        <f>SUM(I8:I16)</f>
        <v>0</v>
      </c>
      <c r="K17" s="15"/>
    </row>
    <row r="18" spans="2:11" ht="17.25" thickTop="1" x14ac:dyDescent="0.25">
      <c r="B18" s="16"/>
      <c r="C18" s="17"/>
      <c r="D18" s="17"/>
      <c r="E18" s="17"/>
      <c r="F18" s="17"/>
      <c r="G18" s="17"/>
      <c r="H18" s="18"/>
      <c r="I18" s="19"/>
      <c r="K18" s="15"/>
    </row>
    <row r="19" spans="2:11" ht="31.5" x14ac:dyDescent="0.25">
      <c r="B19" s="20" t="s">
        <v>423</v>
      </c>
      <c r="C19" s="158" t="s">
        <v>452</v>
      </c>
      <c r="D19" s="158"/>
      <c r="E19" s="158"/>
      <c r="F19" s="149"/>
      <c r="G19" s="149"/>
      <c r="H19" s="149"/>
      <c r="I19" s="149"/>
      <c r="K19" s="15"/>
    </row>
    <row r="20" spans="2:11" ht="76.5" customHeight="1" x14ac:dyDescent="0.25">
      <c r="B20" s="13">
        <v>360</v>
      </c>
      <c r="C20" s="21" t="s">
        <v>15</v>
      </c>
      <c r="D20" s="21"/>
      <c r="E20" s="21"/>
      <c r="F20" s="13">
        <v>2</v>
      </c>
      <c r="G20" s="13" t="s">
        <v>358</v>
      </c>
      <c r="H20" s="14"/>
      <c r="I20" s="14">
        <f>F20*H20</f>
        <v>0</v>
      </c>
      <c r="K20" s="15"/>
    </row>
    <row r="21" spans="2:11" ht="89.25" customHeight="1" thickBot="1" x14ac:dyDescent="0.3">
      <c r="B21" s="13">
        <v>361</v>
      </c>
      <c r="C21" s="21" t="s">
        <v>16</v>
      </c>
      <c r="D21" s="21"/>
      <c r="E21" s="21"/>
      <c r="F21" s="13">
        <v>1</v>
      </c>
      <c r="G21" s="13" t="s">
        <v>358</v>
      </c>
      <c r="H21" s="14"/>
      <c r="I21" s="40">
        <f>F21*H21</f>
        <v>0</v>
      </c>
      <c r="K21" s="15"/>
    </row>
    <row r="22" spans="2:11" ht="21.75" customHeight="1" thickTop="1" thickBot="1" x14ac:dyDescent="0.3">
      <c r="B22" s="151" t="s">
        <v>14</v>
      </c>
      <c r="C22" s="152"/>
      <c r="D22" s="152"/>
      <c r="E22" s="152"/>
      <c r="F22" s="152"/>
      <c r="G22" s="152"/>
      <c r="H22" s="153"/>
      <c r="I22" s="65">
        <f>SUM(I20:I21)</f>
        <v>0</v>
      </c>
    </row>
    <row r="23" spans="2:11" ht="17.25" thickTop="1" x14ac:dyDescent="0.25">
      <c r="B23" s="13"/>
      <c r="C23" s="4"/>
      <c r="D23" s="4"/>
      <c r="E23" s="4"/>
      <c r="F23" s="4"/>
      <c r="G23" s="4"/>
      <c r="H23" s="3"/>
      <c r="I23" s="64"/>
    </row>
    <row r="24" spans="2:11" ht="23.25" customHeight="1" x14ac:dyDescent="0.25">
      <c r="B24" s="20" t="s">
        <v>424</v>
      </c>
      <c r="C24" s="149" t="s">
        <v>453</v>
      </c>
      <c r="D24" s="149"/>
      <c r="E24" s="149"/>
      <c r="F24" s="149"/>
      <c r="G24" s="149"/>
      <c r="H24" s="149"/>
      <c r="I24" s="149"/>
    </row>
    <row r="25" spans="2:11" ht="80.25" customHeight="1" x14ac:dyDescent="0.25">
      <c r="B25" s="13">
        <v>362</v>
      </c>
      <c r="C25" s="4" t="s">
        <v>443</v>
      </c>
      <c r="D25" s="4" t="s">
        <v>444</v>
      </c>
      <c r="E25" s="4"/>
      <c r="F25" s="13">
        <v>6</v>
      </c>
      <c r="G25" s="13"/>
      <c r="H25" s="14"/>
      <c r="I25" s="14">
        <f t="shared" ref="I25:I30" si="1">F25*H25</f>
        <v>0</v>
      </c>
    </row>
    <row r="26" spans="2:11" ht="74.25" customHeight="1" x14ac:dyDescent="0.25">
      <c r="B26" s="13">
        <v>363</v>
      </c>
      <c r="C26" s="4" t="s">
        <v>17</v>
      </c>
      <c r="D26" s="4"/>
      <c r="E26" s="4"/>
      <c r="F26" s="13">
        <v>6</v>
      </c>
      <c r="G26" s="13" t="s">
        <v>356</v>
      </c>
      <c r="H26" s="14"/>
      <c r="I26" s="14">
        <f t="shared" si="1"/>
        <v>0</v>
      </c>
    </row>
    <row r="27" spans="2:11" ht="33" customHeight="1" x14ac:dyDescent="0.25">
      <c r="B27" s="13">
        <v>364</v>
      </c>
      <c r="C27" s="4" t="s">
        <v>434</v>
      </c>
      <c r="D27" s="4" t="s">
        <v>435</v>
      </c>
      <c r="E27" s="4"/>
      <c r="F27" s="13">
        <v>6</v>
      </c>
      <c r="G27" s="13"/>
      <c r="H27" s="14"/>
      <c r="I27" s="14">
        <f t="shared" si="1"/>
        <v>0</v>
      </c>
    </row>
    <row r="28" spans="2:11" ht="65.25" customHeight="1" x14ac:dyDescent="0.25">
      <c r="B28" s="13">
        <v>365</v>
      </c>
      <c r="C28" s="4" t="s">
        <v>437</v>
      </c>
      <c r="D28" s="4" t="s">
        <v>436</v>
      </c>
      <c r="E28" s="4"/>
      <c r="F28" s="13">
        <v>6</v>
      </c>
      <c r="G28" s="13" t="s">
        <v>357</v>
      </c>
      <c r="H28" s="14"/>
      <c r="I28" s="14">
        <f t="shared" si="1"/>
        <v>0</v>
      </c>
    </row>
    <row r="29" spans="2:11" ht="63.75" customHeight="1" x14ac:dyDescent="0.25">
      <c r="B29" s="13">
        <v>366</v>
      </c>
      <c r="C29" s="4" t="s">
        <v>18</v>
      </c>
      <c r="D29" s="4"/>
      <c r="E29" s="4"/>
      <c r="F29" s="13">
        <v>6</v>
      </c>
      <c r="G29" s="13" t="s">
        <v>358</v>
      </c>
      <c r="H29" s="14"/>
      <c r="I29" s="14">
        <f t="shared" si="1"/>
        <v>0</v>
      </c>
    </row>
    <row r="30" spans="2:11" ht="63.75" customHeight="1" x14ac:dyDescent="0.25">
      <c r="B30" s="13">
        <v>367</v>
      </c>
      <c r="C30" s="4" t="s">
        <v>19</v>
      </c>
      <c r="D30" s="4"/>
      <c r="E30" s="13"/>
      <c r="F30" s="13">
        <v>6</v>
      </c>
      <c r="G30" s="13" t="s">
        <v>358</v>
      </c>
      <c r="H30" s="14"/>
      <c r="I30" s="14">
        <f t="shared" si="1"/>
        <v>0</v>
      </c>
    </row>
    <row r="31" spans="2:11" ht="63.75" customHeight="1" x14ac:dyDescent="0.25">
      <c r="B31" s="13">
        <v>368</v>
      </c>
      <c r="C31" s="4" t="s">
        <v>20</v>
      </c>
      <c r="D31" s="4"/>
      <c r="E31" s="4"/>
      <c r="F31" s="13">
        <v>6</v>
      </c>
      <c r="G31" s="13" t="s">
        <v>358</v>
      </c>
      <c r="H31" s="14"/>
      <c r="I31" s="14">
        <f>H31*F31</f>
        <v>0</v>
      </c>
    </row>
    <row r="32" spans="2:11" ht="71.25" customHeight="1" x14ac:dyDescent="0.25">
      <c r="B32" s="13">
        <v>369</v>
      </c>
      <c r="C32" s="4" t="s">
        <v>21</v>
      </c>
      <c r="D32" s="4"/>
      <c r="E32" s="4"/>
      <c r="F32" s="13">
        <v>6</v>
      </c>
      <c r="G32" s="13" t="s">
        <v>358</v>
      </c>
      <c r="H32" s="14"/>
      <c r="I32" s="14">
        <f>H32*F32</f>
        <v>0</v>
      </c>
    </row>
    <row r="33" spans="2:9" ht="66" customHeight="1" x14ac:dyDescent="0.25">
      <c r="B33" s="13">
        <v>370</v>
      </c>
      <c r="C33" s="4" t="s">
        <v>22</v>
      </c>
      <c r="D33" s="4"/>
      <c r="E33" s="4"/>
      <c r="F33" s="13">
        <v>4</v>
      </c>
      <c r="G33" s="13" t="s">
        <v>358</v>
      </c>
      <c r="H33" s="14"/>
      <c r="I33" s="14">
        <f>H33*F33</f>
        <v>0</v>
      </c>
    </row>
    <row r="34" spans="2:9" ht="62.25" customHeight="1" thickBot="1" x14ac:dyDescent="0.3">
      <c r="B34" s="13">
        <v>371</v>
      </c>
      <c r="C34" s="4" t="s">
        <v>23</v>
      </c>
      <c r="D34" s="4"/>
      <c r="E34" s="4"/>
      <c r="F34" s="13">
        <v>1</v>
      </c>
      <c r="G34" s="13" t="s">
        <v>438</v>
      </c>
      <c r="H34" s="14"/>
      <c r="I34" s="40">
        <f>H34*F34</f>
        <v>0</v>
      </c>
    </row>
    <row r="35" spans="2:9" ht="19.5" customHeight="1" thickTop="1" thickBot="1" x14ac:dyDescent="0.3">
      <c r="B35" s="151" t="s">
        <v>14</v>
      </c>
      <c r="C35" s="152"/>
      <c r="D35" s="152"/>
      <c r="E35" s="152"/>
      <c r="F35" s="152"/>
      <c r="G35" s="152"/>
      <c r="H35" s="153"/>
      <c r="I35" s="66">
        <f>SUM(I25:I34)</f>
        <v>0</v>
      </c>
    </row>
    <row r="36" spans="2:9" ht="15.75" customHeight="1" thickTop="1" x14ac:dyDescent="0.25">
      <c r="B36" s="11"/>
      <c r="C36" s="12"/>
      <c r="D36" s="12"/>
      <c r="E36" s="12"/>
      <c r="F36" s="12"/>
      <c r="G36" s="12"/>
      <c r="H36" s="3"/>
      <c r="I36" s="64"/>
    </row>
    <row r="37" spans="2:9" ht="16.5" x14ac:dyDescent="0.25">
      <c r="B37" s="20" t="s">
        <v>425</v>
      </c>
      <c r="C37" s="149" t="s">
        <v>454</v>
      </c>
      <c r="D37" s="149"/>
      <c r="E37" s="149"/>
      <c r="F37" s="149"/>
      <c r="G37" s="149"/>
      <c r="H37" s="149"/>
      <c r="I37" s="149"/>
    </row>
    <row r="38" spans="2:9" ht="72" customHeight="1" x14ac:dyDescent="0.25">
      <c r="B38" s="13">
        <v>372</v>
      </c>
      <c r="C38" s="4" t="s">
        <v>24</v>
      </c>
      <c r="D38" s="4"/>
      <c r="E38" s="4"/>
      <c r="F38" s="13">
        <v>4</v>
      </c>
      <c r="G38" s="13" t="s">
        <v>355</v>
      </c>
      <c r="H38" s="14"/>
      <c r="I38" s="14">
        <f t="shared" ref="I38:I49" si="2">F38*H38</f>
        <v>0</v>
      </c>
    </row>
    <row r="39" spans="2:9" ht="80.25" customHeight="1" x14ac:dyDescent="0.25">
      <c r="B39" s="13">
        <v>373</v>
      </c>
      <c r="C39" s="4" t="s">
        <v>25</v>
      </c>
      <c r="D39" s="4"/>
      <c r="E39" s="4"/>
      <c r="F39" s="13">
        <v>4</v>
      </c>
      <c r="G39" s="13" t="s">
        <v>355</v>
      </c>
      <c r="H39" s="14"/>
      <c r="I39" s="14">
        <f t="shared" si="2"/>
        <v>0</v>
      </c>
    </row>
    <row r="40" spans="2:9" ht="69.75" customHeight="1" x14ac:dyDescent="0.25">
      <c r="B40" s="13">
        <v>374</v>
      </c>
      <c r="C40" s="4" t="s">
        <v>26</v>
      </c>
      <c r="D40" s="4"/>
      <c r="E40" s="4"/>
      <c r="F40" s="13">
        <v>4</v>
      </c>
      <c r="G40" s="13" t="s">
        <v>355</v>
      </c>
      <c r="H40" s="14"/>
      <c r="I40" s="14">
        <f t="shared" si="2"/>
        <v>0</v>
      </c>
    </row>
    <row r="41" spans="2:9" ht="67.5" customHeight="1" x14ac:dyDescent="0.25">
      <c r="B41" s="13">
        <v>375</v>
      </c>
      <c r="C41" s="4" t="s">
        <v>27</v>
      </c>
      <c r="D41" s="4"/>
      <c r="E41" s="4"/>
      <c r="F41" s="13">
        <v>4</v>
      </c>
      <c r="G41" s="13" t="s">
        <v>355</v>
      </c>
      <c r="H41" s="14"/>
      <c r="I41" s="14">
        <f t="shared" si="2"/>
        <v>0</v>
      </c>
    </row>
    <row r="42" spans="2:9" ht="67.5" customHeight="1" x14ac:dyDescent="0.25">
      <c r="B42" s="13">
        <v>376</v>
      </c>
      <c r="C42" s="4" t="s">
        <v>28</v>
      </c>
      <c r="D42" s="4"/>
      <c r="E42" s="4"/>
      <c r="F42" s="13">
        <v>12</v>
      </c>
      <c r="G42" s="13" t="s">
        <v>355</v>
      </c>
      <c r="H42" s="14"/>
      <c r="I42" s="14">
        <f t="shared" si="2"/>
        <v>0</v>
      </c>
    </row>
    <row r="43" spans="2:9" ht="67.5" customHeight="1" x14ac:dyDescent="0.25">
      <c r="B43" s="13">
        <v>377</v>
      </c>
      <c r="C43" s="4" t="s">
        <v>29</v>
      </c>
      <c r="D43" s="4"/>
      <c r="E43" s="4"/>
      <c r="F43" s="13">
        <v>4</v>
      </c>
      <c r="G43" s="13" t="s">
        <v>355</v>
      </c>
      <c r="H43" s="14"/>
      <c r="I43" s="14">
        <f t="shared" si="2"/>
        <v>0</v>
      </c>
    </row>
    <row r="44" spans="2:9" ht="67.5" customHeight="1" x14ac:dyDescent="0.25">
      <c r="B44" s="13">
        <v>378</v>
      </c>
      <c r="C44" s="4" t="s">
        <v>30</v>
      </c>
      <c r="D44" s="4"/>
      <c r="E44" s="4"/>
      <c r="F44" s="13">
        <v>2</v>
      </c>
      <c r="G44" s="13" t="s">
        <v>355</v>
      </c>
      <c r="H44" s="14"/>
      <c r="I44" s="14">
        <f t="shared" si="2"/>
        <v>0</v>
      </c>
    </row>
    <row r="45" spans="2:9" ht="67.5" customHeight="1" x14ac:dyDescent="0.25">
      <c r="B45" s="13">
        <v>379</v>
      </c>
      <c r="C45" s="4" t="s">
        <v>31</v>
      </c>
      <c r="D45" s="4"/>
      <c r="E45" s="4"/>
      <c r="F45" s="13">
        <v>4</v>
      </c>
      <c r="G45" s="13" t="s">
        <v>355</v>
      </c>
      <c r="H45" s="14"/>
      <c r="I45" s="14">
        <f t="shared" si="2"/>
        <v>0</v>
      </c>
    </row>
    <row r="46" spans="2:9" ht="67.5" customHeight="1" x14ac:dyDescent="0.25">
      <c r="B46" s="13">
        <v>380</v>
      </c>
      <c r="C46" s="4" t="s">
        <v>398</v>
      </c>
      <c r="D46" s="4" t="s">
        <v>397</v>
      </c>
      <c r="E46" s="4"/>
      <c r="F46" s="13">
        <v>3</v>
      </c>
      <c r="G46" s="13" t="s">
        <v>355</v>
      </c>
      <c r="H46" s="14"/>
      <c r="I46" s="14">
        <f t="shared" si="2"/>
        <v>0</v>
      </c>
    </row>
    <row r="47" spans="2:9" ht="67.5" customHeight="1" x14ac:dyDescent="0.25">
      <c r="B47" s="13">
        <v>381</v>
      </c>
      <c r="C47" s="4" t="s">
        <v>32</v>
      </c>
      <c r="D47" s="4"/>
      <c r="E47" s="4"/>
      <c r="F47" s="13">
        <v>1</v>
      </c>
      <c r="G47" s="13" t="s">
        <v>152</v>
      </c>
      <c r="H47" s="14"/>
      <c r="I47" s="14">
        <f t="shared" si="2"/>
        <v>0</v>
      </c>
    </row>
    <row r="48" spans="2:9" ht="67.5" customHeight="1" x14ac:dyDescent="0.25">
      <c r="B48" s="13">
        <v>382</v>
      </c>
      <c r="C48" s="4" t="s">
        <v>395</v>
      </c>
      <c r="D48" s="4" t="s">
        <v>396</v>
      </c>
      <c r="E48" s="4"/>
      <c r="F48" s="13">
        <v>1</v>
      </c>
      <c r="G48" s="13" t="s">
        <v>358</v>
      </c>
      <c r="H48" s="14"/>
      <c r="I48" s="14">
        <f t="shared" si="2"/>
        <v>0</v>
      </c>
    </row>
    <row r="49" spans="2:9" ht="81.75" customHeight="1" x14ac:dyDescent="0.25">
      <c r="B49" s="13">
        <v>383</v>
      </c>
      <c r="C49" s="4" t="s">
        <v>394</v>
      </c>
      <c r="D49" s="4" t="s">
        <v>393</v>
      </c>
      <c r="E49" s="4"/>
      <c r="F49" s="13">
        <v>4</v>
      </c>
      <c r="G49" s="13" t="s">
        <v>358</v>
      </c>
      <c r="H49" s="14"/>
      <c r="I49" s="14">
        <f t="shared" si="2"/>
        <v>0</v>
      </c>
    </row>
    <row r="50" spans="2:9" ht="67.5" customHeight="1" x14ac:dyDescent="0.25">
      <c r="B50" s="13">
        <v>384</v>
      </c>
      <c r="C50" s="4" t="s">
        <v>440</v>
      </c>
      <c r="D50" s="4" t="s">
        <v>439</v>
      </c>
      <c r="E50" s="4"/>
      <c r="F50" s="13">
        <v>4</v>
      </c>
      <c r="G50" s="13" t="s">
        <v>358</v>
      </c>
      <c r="H50" s="14"/>
      <c r="I50" s="14">
        <f t="shared" ref="I50:I61" si="3">F50*H50</f>
        <v>0</v>
      </c>
    </row>
    <row r="51" spans="2:9" ht="67.5" customHeight="1" x14ac:dyDescent="0.25">
      <c r="B51" s="13">
        <v>385</v>
      </c>
      <c r="C51" s="4" t="s">
        <v>442</v>
      </c>
      <c r="D51" s="4" t="s">
        <v>392</v>
      </c>
      <c r="E51" s="4"/>
      <c r="F51" s="13">
        <v>4</v>
      </c>
      <c r="G51" s="13" t="s">
        <v>358</v>
      </c>
      <c r="H51" s="14"/>
      <c r="I51" s="14">
        <f t="shared" si="3"/>
        <v>0</v>
      </c>
    </row>
    <row r="52" spans="2:9" ht="67.5" customHeight="1" x14ac:dyDescent="0.25">
      <c r="B52" s="13">
        <v>386</v>
      </c>
      <c r="C52" s="4" t="s">
        <v>441</v>
      </c>
      <c r="D52" s="4" t="s">
        <v>391</v>
      </c>
      <c r="E52" s="4"/>
      <c r="F52" s="13">
        <v>4</v>
      </c>
      <c r="G52" s="13" t="s">
        <v>358</v>
      </c>
      <c r="H52" s="14"/>
      <c r="I52" s="14">
        <f t="shared" si="3"/>
        <v>0</v>
      </c>
    </row>
    <row r="53" spans="2:9" ht="65.25" customHeight="1" x14ac:dyDescent="0.25">
      <c r="B53" s="13">
        <v>387</v>
      </c>
      <c r="C53" s="4" t="s">
        <v>390</v>
      </c>
      <c r="D53" s="4" t="s">
        <v>389</v>
      </c>
      <c r="E53" s="4"/>
      <c r="F53" s="13">
        <v>1</v>
      </c>
      <c r="G53" s="13" t="s">
        <v>358</v>
      </c>
      <c r="H53" s="14"/>
      <c r="I53" s="14">
        <f t="shared" si="3"/>
        <v>0</v>
      </c>
    </row>
    <row r="54" spans="2:9" ht="66.75" customHeight="1" x14ac:dyDescent="0.25">
      <c r="B54" s="13">
        <v>388</v>
      </c>
      <c r="C54" s="4" t="s">
        <v>33</v>
      </c>
      <c r="D54" s="4"/>
      <c r="E54" s="4"/>
      <c r="F54" s="13">
        <v>4</v>
      </c>
      <c r="G54" s="13" t="s">
        <v>358</v>
      </c>
      <c r="H54" s="14"/>
      <c r="I54" s="14">
        <f t="shared" si="3"/>
        <v>0</v>
      </c>
    </row>
    <row r="55" spans="2:9" ht="69" customHeight="1" x14ac:dyDescent="0.25">
      <c r="B55" s="13">
        <v>389</v>
      </c>
      <c r="C55" s="4" t="s">
        <v>403</v>
      </c>
      <c r="D55" s="4" t="s">
        <v>388</v>
      </c>
      <c r="E55" s="4"/>
      <c r="F55" s="13">
        <v>2</v>
      </c>
      <c r="G55" s="13" t="s">
        <v>358</v>
      </c>
      <c r="H55" s="14"/>
      <c r="I55" s="14">
        <f t="shared" si="3"/>
        <v>0</v>
      </c>
    </row>
    <row r="56" spans="2:9" ht="65.25" customHeight="1" x14ac:dyDescent="0.25">
      <c r="B56" s="13">
        <v>390</v>
      </c>
      <c r="C56" s="4" t="s">
        <v>34</v>
      </c>
      <c r="D56" s="4"/>
      <c r="E56" s="4"/>
      <c r="F56" s="13">
        <v>2</v>
      </c>
      <c r="G56" s="13" t="s">
        <v>358</v>
      </c>
      <c r="H56" s="14"/>
      <c r="I56" s="14">
        <f t="shared" si="3"/>
        <v>0</v>
      </c>
    </row>
    <row r="57" spans="2:9" ht="65.25" customHeight="1" x14ac:dyDescent="0.25">
      <c r="B57" s="13">
        <v>391</v>
      </c>
      <c r="C57" s="4" t="s">
        <v>35</v>
      </c>
      <c r="D57" s="4"/>
      <c r="E57" s="4"/>
      <c r="F57" s="13">
        <v>2</v>
      </c>
      <c r="G57" s="13" t="s">
        <v>358</v>
      </c>
      <c r="H57" s="14"/>
      <c r="I57" s="14">
        <f t="shared" si="3"/>
        <v>0</v>
      </c>
    </row>
    <row r="58" spans="2:9" ht="65.25" customHeight="1" x14ac:dyDescent="0.25">
      <c r="B58" s="13">
        <v>392</v>
      </c>
      <c r="C58" s="4" t="s">
        <v>399</v>
      </c>
      <c r="D58" s="4" t="s">
        <v>400</v>
      </c>
      <c r="E58" s="4"/>
      <c r="F58" s="13">
        <v>5</v>
      </c>
      <c r="G58" s="13" t="s">
        <v>357</v>
      </c>
      <c r="H58" s="14"/>
      <c r="I58" s="14">
        <f t="shared" si="3"/>
        <v>0</v>
      </c>
    </row>
    <row r="59" spans="2:9" ht="65.25" customHeight="1" x14ac:dyDescent="0.25">
      <c r="B59" s="13">
        <v>393</v>
      </c>
      <c r="C59" s="4" t="s">
        <v>36</v>
      </c>
      <c r="D59" s="4" t="s">
        <v>401</v>
      </c>
      <c r="E59" s="13"/>
      <c r="F59" s="13">
        <v>5</v>
      </c>
      <c r="G59" s="13" t="s">
        <v>357</v>
      </c>
      <c r="H59" s="14"/>
      <c r="I59" s="14">
        <f t="shared" si="3"/>
        <v>0</v>
      </c>
    </row>
    <row r="60" spans="2:9" ht="65.25" customHeight="1" x14ac:dyDescent="0.25">
      <c r="B60" s="13">
        <v>394</v>
      </c>
      <c r="C60" s="4" t="s">
        <v>37</v>
      </c>
      <c r="D60" s="4"/>
      <c r="E60" s="4"/>
      <c r="F60" s="13">
        <v>4</v>
      </c>
      <c r="G60" s="13" t="s">
        <v>358</v>
      </c>
      <c r="H60" s="14"/>
      <c r="I60" s="14">
        <f t="shared" si="3"/>
        <v>0</v>
      </c>
    </row>
    <row r="61" spans="2:9" ht="65.25" customHeight="1" x14ac:dyDescent="0.25">
      <c r="B61" s="13">
        <v>395</v>
      </c>
      <c r="C61" s="4" t="s">
        <v>386</v>
      </c>
      <c r="D61" s="4" t="s">
        <v>387</v>
      </c>
      <c r="E61" s="4"/>
      <c r="F61" s="13">
        <v>1000</v>
      </c>
      <c r="G61" s="13" t="s">
        <v>99</v>
      </c>
      <c r="H61" s="14"/>
      <c r="I61" s="14">
        <f t="shared" si="3"/>
        <v>0</v>
      </c>
    </row>
    <row r="62" spans="2:9" ht="65.25" customHeight="1" x14ac:dyDescent="0.25">
      <c r="B62" s="13">
        <v>396</v>
      </c>
      <c r="C62" s="4" t="s">
        <v>38</v>
      </c>
      <c r="D62" s="4"/>
      <c r="E62" s="4"/>
      <c r="F62" s="13">
        <v>4</v>
      </c>
      <c r="G62" s="13" t="s">
        <v>85</v>
      </c>
      <c r="H62" s="14"/>
      <c r="I62" s="14">
        <f>F62*H62</f>
        <v>0</v>
      </c>
    </row>
    <row r="63" spans="2:9" ht="65.25" customHeight="1" thickBot="1" x14ac:dyDescent="0.3">
      <c r="B63" s="13">
        <v>397</v>
      </c>
      <c r="C63" s="4" t="s">
        <v>384</v>
      </c>
      <c r="D63" s="4" t="s">
        <v>385</v>
      </c>
      <c r="E63" s="4"/>
      <c r="F63" s="13">
        <v>1</v>
      </c>
      <c r="G63" s="13" t="s">
        <v>85</v>
      </c>
      <c r="H63" s="14"/>
      <c r="I63" s="40">
        <f>F63*H63</f>
        <v>0</v>
      </c>
    </row>
    <row r="64" spans="2:9" ht="18" thickTop="1" thickBot="1" x14ac:dyDescent="0.3">
      <c r="B64" s="151" t="s">
        <v>14</v>
      </c>
      <c r="C64" s="152"/>
      <c r="D64" s="152"/>
      <c r="E64" s="152"/>
      <c r="F64" s="152"/>
      <c r="G64" s="152"/>
      <c r="H64" s="153"/>
      <c r="I64" s="41">
        <f>SUM(I38:I63)</f>
        <v>0</v>
      </c>
    </row>
    <row r="65" spans="2:15" ht="17.25" thickTop="1" x14ac:dyDescent="0.25">
      <c r="B65" s="33"/>
      <c r="C65" s="34"/>
      <c r="D65" s="34"/>
      <c r="E65" s="34"/>
      <c r="F65" s="34"/>
      <c r="G65" s="34"/>
      <c r="H65" s="35"/>
      <c r="I65" s="63"/>
    </row>
    <row r="66" spans="2:15" ht="16.5" x14ac:dyDescent="0.25">
      <c r="B66" s="20" t="s">
        <v>426</v>
      </c>
      <c r="C66" s="149" t="s">
        <v>455</v>
      </c>
      <c r="D66" s="149"/>
      <c r="E66" s="149"/>
      <c r="F66" s="149"/>
      <c r="G66" s="149"/>
      <c r="H66" s="149"/>
      <c r="I66" s="149"/>
    </row>
    <row r="67" spans="2:15" ht="66" customHeight="1" x14ac:dyDescent="0.25">
      <c r="B67" s="13">
        <v>398</v>
      </c>
      <c r="C67" s="4" t="s">
        <v>371</v>
      </c>
      <c r="D67" s="4" t="s">
        <v>376</v>
      </c>
      <c r="F67" s="13">
        <v>6</v>
      </c>
      <c r="G67" s="13" t="s">
        <v>438</v>
      </c>
      <c r="H67" s="14"/>
      <c r="I67" s="14">
        <f>H67*F67</f>
        <v>0</v>
      </c>
      <c r="K67" s="17"/>
      <c r="L67" s="15"/>
      <c r="M67" s="15"/>
      <c r="N67" s="15"/>
      <c r="O67" s="15"/>
    </row>
    <row r="68" spans="2:15" ht="82.5" customHeight="1" x14ac:dyDescent="0.25">
      <c r="B68" s="13">
        <v>399</v>
      </c>
      <c r="C68" s="4" t="s">
        <v>372</v>
      </c>
      <c r="D68" s="4" t="s">
        <v>373</v>
      </c>
      <c r="E68" s="4"/>
      <c r="F68" s="13">
        <v>6</v>
      </c>
      <c r="G68" s="13" t="s">
        <v>438</v>
      </c>
      <c r="H68" s="14"/>
      <c r="I68" s="14">
        <f t="shared" ref="I68:I75" si="4">F68*H68</f>
        <v>0</v>
      </c>
      <c r="K68" s="17"/>
      <c r="L68" s="15"/>
      <c r="M68" s="15"/>
      <c r="N68" s="15"/>
      <c r="O68" s="15"/>
    </row>
    <row r="69" spans="2:15" ht="81.75" customHeight="1" x14ac:dyDescent="0.25">
      <c r="B69" s="13">
        <v>400</v>
      </c>
      <c r="C69" s="4" t="s">
        <v>374</v>
      </c>
      <c r="D69" s="4" t="s">
        <v>375</v>
      </c>
      <c r="E69" s="4"/>
      <c r="F69" s="13">
        <v>6</v>
      </c>
      <c r="G69" s="13" t="s">
        <v>438</v>
      </c>
      <c r="H69" s="14"/>
      <c r="I69" s="14">
        <f t="shared" si="4"/>
        <v>0</v>
      </c>
      <c r="K69" s="22"/>
      <c r="L69" s="15"/>
      <c r="M69" s="15"/>
      <c r="N69" s="15"/>
      <c r="O69" s="15"/>
    </row>
    <row r="70" spans="2:15" ht="66.75" customHeight="1" x14ac:dyDescent="0.25">
      <c r="B70" s="13">
        <v>401</v>
      </c>
      <c r="C70" s="4" t="s">
        <v>39</v>
      </c>
      <c r="D70" s="4" t="s">
        <v>383</v>
      </c>
      <c r="E70" s="4"/>
      <c r="F70" s="13">
        <v>6</v>
      </c>
      <c r="G70" s="13" t="s">
        <v>438</v>
      </c>
      <c r="H70" s="14"/>
      <c r="I70" s="14">
        <f t="shared" si="4"/>
        <v>0</v>
      </c>
      <c r="K70" s="22"/>
      <c r="L70" s="15"/>
      <c r="M70" s="15"/>
      <c r="N70" s="15"/>
      <c r="O70" s="15"/>
    </row>
    <row r="71" spans="2:15" ht="81.75" customHeight="1" x14ac:dyDescent="0.25">
      <c r="B71" s="13">
        <v>402</v>
      </c>
      <c r="C71" s="4" t="s">
        <v>40</v>
      </c>
      <c r="D71" s="4"/>
      <c r="E71" s="4"/>
      <c r="F71" s="13">
        <v>12</v>
      </c>
      <c r="G71" s="13" t="s">
        <v>358</v>
      </c>
      <c r="H71" s="14"/>
      <c r="I71" s="14">
        <f t="shared" si="4"/>
        <v>0</v>
      </c>
      <c r="K71" s="17"/>
      <c r="L71" s="15"/>
      <c r="M71" s="15"/>
      <c r="N71" s="15"/>
      <c r="O71" s="15"/>
    </row>
    <row r="72" spans="2:15" ht="82.5" customHeight="1" x14ac:dyDescent="0.25">
      <c r="B72" s="13">
        <v>403</v>
      </c>
      <c r="C72" s="4" t="s">
        <v>377</v>
      </c>
      <c r="D72" s="6" t="s">
        <v>378</v>
      </c>
      <c r="E72" s="5"/>
      <c r="F72" s="13">
        <v>6</v>
      </c>
      <c r="G72" s="13" t="s">
        <v>358</v>
      </c>
      <c r="H72" s="14"/>
      <c r="I72" s="14">
        <f t="shared" si="4"/>
        <v>0</v>
      </c>
      <c r="K72" s="17"/>
      <c r="L72" s="15"/>
      <c r="M72" s="15"/>
      <c r="N72" s="15"/>
      <c r="O72" s="15"/>
    </row>
    <row r="73" spans="2:15" ht="82.5" customHeight="1" x14ac:dyDescent="0.25">
      <c r="B73" s="13">
        <v>404</v>
      </c>
      <c r="C73" s="4" t="s">
        <v>41</v>
      </c>
      <c r="D73" s="4"/>
      <c r="E73" s="4"/>
      <c r="F73" s="13">
        <v>6</v>
      </c>
      <c r="G73" s="13" t="s">
        <v>358</v>
      </c>
      <c r="H73" s="14"/>
      <c r="I73" s="14">
        <f t="shared" si="4"/>
        <v>0</v>
      </c>
      <c r="K73" s="17"/>
      <c r="L73" s="15"/>
      <c r="M73" s="15"/>
      <c r="N73" s="15"/>
      <c r="O73" s="15"/>
    </row>
    <row r="74" spans="2:15" ht="73.5" customHeight="1" x14ac:dyDescent="0.25">
      <c r="B74" s="13">
        <v>405</v>
      </c>
      <c r="C74" s="4" t="s">
        <v>379</v>
      </c>
      <c r="D74" s="4" t="s">
        <v>380</v>
      </c>
      <c r="E74" s="4"/>
      <c r="F74" s="13">
        <v>12</v>
      </c>
      <c r="G74" s="13" t="s">
        <v>358</v>
      </c>
      <c r="H74" s="14"/>
      <c r="I74" s="14">
        <f t="shared" si="4"/>
        <v>0</v>
      </c>
      <c r="K74" s="17"/>
      <c r="L74" s="15"/>
      <c r="M74" s="15"/>
      <c r="N74" s="15"/>
      <c r="O74" s="15"/>
    </row>
    <row r="75" spans="2:15" ht="83.25" customHeight="1" x14ac:dyDescent="0.25">
      <c r="B75" s="13">
        <v>406</v>
      </c>
      <c r="C75" s="4" t="s">
        <v>381</v>
      </c>
      <c r="D75" s="4" t="s">
        <v>382</v>
      </c>
      <c r="E75" s="4"/>
      <c r="F75" s="13">
        <v>6</v>
      </c>
      <c r="G75" s="13" t="s">
        <v>358</v>
      </c>
      <c r="H75" s="14"/>
      <c r="I75" s="14">
        <f t="shared" si="4"/>
        <v>0</v>
      </c>
      <c r="K75" s="17"/>
      <c r="L75" s="15"/>
      <c r="M75" s="15"/>
      <c r="N75" s="15"/>
      <c r="O75" s="15"/>
    </row>
    <row r="76" spans="2:15" ht="83.25" customHeight="1" x14ac:dyDescent="0.25">
      <c r="B76" s="13">
        <v>407</v>
      </c>
      <c r="C76" s="4" t="s">
        <v>446</v>
      </c>
      <c r="D76" s="4" t="s">
        <v>445</v>
      </c>
      <c r="E76" s="4"/>
      <c r="F76" s="13">
        <v>2</v>
      </c>
      <c r="G76" s="13" t="s">
        <v>358</v>
      </c>
      <c r="H76" s="14"/>
      <c r="I76" s="14">
        <f>H76*F76</f>
        <v>0</v>
      </c>
      <c r="K76" s="17"/>
      <c r="L76" s="15"/>
      <c r="M76" s="15"/>
      <c r="N76" s="15"/>
      <c r="O76" s="15"/>
    </row>
    <row r="77" spans="2:15" ht="80.25" customHeight="1" x14ac:dyDescent="0.25">
      <c r="B77" s="13">
        <v>408</v>
      </c>
      <c r="C77" s="4" t="s">
        <v>42</v>
      </c>
      <c r="D77" s="4"/>
      <c r="E77" s="4"/>
      <c r="F77" s="13">
        <v>2</v>
      </c>
      <c r="G77" s="13" t="s">
        <v>358</v>
      </c>
      <c r="H77" s="14"/>
      <c r="I77" s="14">
        <f>H77*F77</f>
        <v>0</v>
      </c>
      <c r="K77" s="17"/>
      <c r="L77" s="15"/>
      <c r="M77" s="15"/>
      <c r="N77" s="15"/>
      <c r="O77" s="15"/>
    </row>
    <row r="78" spans="2:15" ht="89.25" customHeight="1" thickBot="1" x14ac:dyDescent="0.3">
      <c r="B78" s="13">
        <v>409</v>
      </c>
      <c r="C78" s="4" t="s">
        <v>43</v>
      </c>
      <c r="D78" s="4" t="s">
        <v>402</v>
      </c>
      <c r="E78" s="4"/>
      <c r="F78" s="13">
        <v>6</v>
      </c>
      <c r="G78" s="13" t="s">
        <v>358</v>
      </c>
      <c r="H78" s="14"/>
      <c r="I78" s="40">
        <f>F78*H78</f>
        <v>0</v>
      </c>
      <c r="K78" s="17"/>
      <c r="L78" s="15"/>
      <c r="M78" s="15"/>
      <c r="N78" s="15"/>
      <c r="O78" s="15"/>
    </row>
    <row r="79" spans="2:15" ht="20.25" customHeight="1" thickTop="1" thickBot="1" x14ac:dyDescent="0.3">
      <c r="B79" s="151" t="s">
        <v>14</v>
      </c>
      <c r="C79" s="152"/>
      <c r="D79" s="152"/>
      <c r="E79" s="152"/>
      <c r="F79" s="152"/>
      <c r="G79" s="152"/>
      <c r="H79" s="153"/>
      <c r="I79" s="61"/>
      <c r="K79" s="17"/>
      <c r="L79" s="15"/>
      <c r="M79" s="15"/>
      <c r="N79" s="15"/>
      <c r="O79" s="15"/>
    </row>
    <row r="80" spans="2:15" ht="18.75" customHeight="1" thickTop="1" x14ac:dyDescent="0.25">
      <c r="B80" s="13"/>
      <c r="C80" s="4"/>
      <c r="D80" s="4"/>
      <c r="E80" s="4"/>
      <c r="F80" s="13"/>
      <c r="G80" s="13"/>
      <c r="H80" s="14"/>
      <c r="I80" s="60"/>
      <c r="K80" s="17"/>
      <c r="L80" s="15"/>
      <c r="M80" s="15"/>
      <c r="N80" s="15"/>
      <c r="O80" s="15"/>
    </row>
    <row r="81" spans="2:9" ht="16.5" x14ac:dyDescent="0.25">
      <c r="B81" s="20" t="s">
        <v>427</v>
      </c>
      <c r="C81" s="149" t="s">
        <v>49</v>
      </c>
      <c r="D81" s="149"/>
      <c r="E81" s="149"/>
      <c r="F81" s="149"/>
      <c r="G81" s="149"/>
      <c r="H81" s="149"/>
      <c r="I81" s="149"/>
    </row>
    <row r="82" spans="2:9" ht="73.5" customHeight="1" x14ac:dyDescent="0.25">
      <c r="B82" s="13">
        <v>410</v>
      </c>
      <c r="C82" s="4" t="s">
        <v>50</v>
      </c>
      <c r="D82" s="4"/>
      <c r="E82" s="4"/>
      <c r="F82" s="13">
        <v>1</v>
      </c>
      <c r="G82" s="13" t="s">
        <v>358</v>
      </c>
      <c r="H82" s="14"/>
      <c r="I82" s="14">
        <f>F82*H82</f>
        <v>0</v>
      </c>
    </row>
    <row r="83" spans="2:9" ht="94.5" customHeight="1" thickBot="1" x14ac:dyDescent="0.3">
      <c r="B83" s="13">
        <v>411</v>
      </c>
      <c r="C83" s="4" t="s">
        <v>51</v>
      </c>
      <c r="D83" s="4"/>
      <c r="E83" s="4"/>
      <c r="F83" s="13">
        <v>6</v>
      </c>
      <c r="G83" s="13" t="s">
        <v>358</v>
      </c>
      <c r="H83" s="14"/>
      <c r="I83" s="40">
        <f>F83*H83</f>
        <v>0</v>
      </c>
    </row>
    <row r="84" spans="2:9" ht="18.75" customHeight="1" thickTop="1" thickBot="1" x14ac:dyDescent="0.3">
      <c r="B84" s="151" t="s">
        <v>14</v>
      </c>
      <c r="C84" s="152"/>
      <c r="D84" s="152"/>
      <c r="E84" s="152"/>
      <c r="F84" s="152"/>
      <c r="G84" s="152"/>
      <c r="H84" s="153"/>
      <c r="I84" s="62"/>
    </row>
    <row r="85" spans="2:9" ht="12" customHeight="1" thickTop="1" x14ac:dyDescent="0.25">
      <c r="B85" s="23"/>
      <c r="C85" s="17"/>
      <c r="D85" s="17"/>
      <c r="E85" s="17"/>
      <c r="F85" s="17"/>
      <c r="G85" s="17"/>
      <c r="H85" s="24"/>
      <c r="I85" s="24"/>
    </row>
    <row r="86" spans="2:9" ht="31.5" x14ac:dyDescent="0.25">
      <c r="B86" s="25" t="s">
        <v>428</v>
      </c>
      <c r="C86" s="149" t="s">
        <v>52</v>
      </c>
      <c r="D86" s="149"/>
      <c r="E86" s="149"/>
      <c r="F86" s="149"/>
      <c r="G86" s="149"/>
      <c r="H86" s="149"/>
      <c r="I86" s="149"/>
    </row>
    <row r="87" spans="2:9" ht="82.5" customHeight="1" x14ac:dyDescent="0.25">
      <c r="B87" s="13">
        <v>412</v>
      </c>
      <c r="C87" s="4" t="s">
        <v>53</v>
      </c>
      <c r="D87" s="4"/>
      <c r="E87" s="4"/>
      <c r="F87" s="13">
        <v>1</v>
      </c>
      <c r="G87" s="13" t="s">
        <v>358</v>
      </c>
      <c r="H87" s="14"/>
      <c r="I87" s="14">
        <f t="shared" ref="I87:I95" si="5">F87*H87</f>
        <v>0</v>
      </c>
    </row>
    <row r="88" spans="2:9" ht="99.75" customHeight="1" x14ac:dyDescent="0.25">
      <c r="B88" s="13">
        <v>413</v>
      </c>
      <c r="C88" s="4" t="s">
        <v>54</v>
      </c>
      <c r="D88" s="4"/>
      <c r="E88" s="4"/>
      <c r="F88" s="13">
        <v>1</v>
      </c>
      <c r="G88" s="13" t="s">
        <v>358</v>
      </c>
      <c r="H88" s="14"/>
      <c r="I88" s="14">
        <f t="shared" si="5"/>
        <v>0</v>
      </c>
    </row>
    <row r="89" spans="2:9" ht="98.25" customHeight="1" x14ac:dyDescent="0.25">
      <c r="B89" s="13">
        <v>414</v>
      </c>
      <c r="C89" s="4" t="s">
        <v>55</v>
      </c>
      <c r="D89" s="4"/>
      <c r="E89" s="4"/>
      <c r="F89" s="13">
        <v>1</v>
      </c>
      <c r="G89" s="13" t="s">
        <v>358</v>
      </c>
      <c r="H89" s="14"/>
      <c r="I89" s="14">
        <f t="shared" si="5"/>
        <v>0</v>
      </c>
    </row>
    <row r="90" spans="2:9" ht="98.25" customHeight="1" x14ac:dyDescent="0.25">
      <c r="B90" s="13">
        <v>415</v>
      </c>
      <c r="C90" s="4" t="s">
        <v>56</v>
      </c>
      <c r="D90" s="4"/>
      <c r="E90" s="4"/>
      <c r="F90" s="13">
        <v>1</v>
      </c>
      <c r="G90" s="13" t="s">
        <v>358</v>
      </c>
      <c r="H90" s="14"/>
      <c r="I90" s="14">
        <f t="shared" si="5"/>
        <v>0</v>
      </c>
    </row>
    <row r="91" spans="2:9" ht="99" customHeight="1" x14ac:dyDescent="0.25">
      <c r="B91" s="13">
        <v>416</v>
      </c>
      <c r="C91" s="4" t="s">
        <v>449</v>
      </c>
      <c r="D91" s="4" t="s">
        <v>448</v>
      </c>
      <c r="E91" s="4"/>
      <c r="F91" s="13">
        <v>1</v>
      </c>
      <c r="G91" s="13" t="s">
        <v>358</v>
      </c>
      <c r="H91" s="14"/>
      <c r="I91" s="14">
        <f t="shared" si="5"/>
        <v>0</v>
      </c>
    </row>
    <row r="92" spans="2:9" ht="95.25" customHeight="1" x14ac:dyDescent="0.25">
      <c r="B92" s="13">
        <v>417</v>
      </c>
      <c r="C92" s="4" t="s">
        <v>57</v>
      </c>
      <c r="D92" s="4" t="s">
        <v>360</v>
      </c>
      <c r="E92" s="4"/>
      <c r="F92" s="13">
        <v>1</v>
      </c>
      <c r="G92" s="13" t="s">
        <v>431</v>
      </c>
      <c r="H92" s="14"/>
      <c r="I92" s="14">
        <f t="shared" si="5"/>
        <v>0</v>
      </c>
    </row>
    <row r="93" spans="2:9" ht="95.25" customHeight="1" x14ac:dyDescent="0.25">
      <c r="B93" s="13">
        <v>418</v>
      </c>
      <c r="C93" s="4" t="s">
        <v>58</v>
      </c>
      <c r="D93" s="4"/>
      <c r="E93" s="4"/>
      <c r="F93" s="13">
        <v>1</v>
      </c>
      <c r="G93" s="13" t="s">
        <v>0</v>
      </c>
      <c r="H93" s="14"/>
      <c r="I93" s="14">
        <f t="shared" si="5"/>
        <v>0</v>
      </c>
    </row>
    <row r="94" spans="2:9" ht="94.5" customHeight="1" x14ac:dyDescent="0.25">
      <c r="B94" s="13">
        <v>419</v>
      </c>
      <c r="C94" s="4" t="s">
        <v>59</v>
      </c>
      <c r="D94" s="4" t="s">
        <v>370</v>
      </c>
      <c r="F94" s="13">
        <v>1</v>
      </c>
      <c r="G94" s="13" t="s">
        <v>0</v>
      </c>
      <c r="H94" s="14"/>
      <c r="I94" s="14">
        <f t="shared" si="5"/>
        <v>0</v>
      </c>
    </row>
    <row r="95" spans="2:9" ht="95.25" customHeight="1" thickBot="1" x14ac:dyDescent="0.3">
      <c r="B95" s="13">
        <v>420</v>
      </c>
      <c r="C95" s="4" t="s">
        <v>60</v>
      </c>
      <c r="D95" s="4"/>
      <c r="E95" s="4"/>
      <c r="F95" s="13">
        <v>1</v>
      </c>
      <c r="G95" s="13"/>
      <c r="H95" s="14"/>
      <c r="I95" s="40">
        <f t="shared" si="5"/>
        <v>0</v>
      </c>
    </row>
    <row r="96" spans="2:9" ht="21.75" customHeight="1" thickTop="1" thickBot="1" x14ac:dyDescent="0.3">
      <c r="B96" s="151" t="s">
        <v>14</v>
      </c>
      <c r="C96" s="152"/>
      <c r="D96" s="152"/>
      <c r="E96" s="152"/>
      <c r="F96" s="152"/>
      <c r="G96" s="152"/>
      <c r="H96" s="153"/>
      <c r="I96" s="61"/>
    </row>
    <row r="97" spans="2:9" ht="21" customHeight="1" thickTop="1" x14ac:dyDescent="0.25">
      <c r="B97" s="13"/>
      <c r="C97" s="4"/>
      <c r="D97" s="4"/>
      <c r="E97" s="4"/>
      <c r="F97" s="4"/>
      <c r="G97" s="4"/>
      <c r="H97" s="14"/>
      <c r="I97" s="60"/>
    </row>
    <row r="98" spans="2:9" ht="16.5" x14ac:dyDescent="0.25">
      <c r="B98" s="26" t="s">
        <v>429</v>
      </c>
      <c r="C98" s="149" t="s">
        <v>66</v>
      </c>
      <c r="D98" s="149"/>
      <c r="E98" s="149"/>
      <c r="F98" s="149"/>
      <c r="G98" s="149"/>
      <c r="H98" s="149"/>
      <c r="I98" s="149"/>
    </row>
    <row r="99" spans="2:9" ht="114.75" customHeight="1" x14ac:dyDescent="0.25">
      <c r="B99" s="13">
        <v>421</v>
      </c>
      <c r="C99" s="4" t="s">
        <v>67</v>
      </c>
      <c r="D99" s="4"/>
      <c r="E99" s="4"/>
      <c r="F99" s="13">
        <v>1</v>
      </c>
      <c r="G99" s="13" t="s">
        <v>358</v>
      </c>
      <c r="H99" s="14"/>
      <c r="I99" s="14">
        <f>F99*H99</f>
        <v>0</v>
      </c>
    </row>
    <row r="100" spans="2:9" ht="132" customHeight="1" thickBot="1" x14ac:dyDescent="0.3">
      <c r="B100" s="13">
        <v>422</v>
      </c>
      <c r="C100" s="4" t="s">
        <v>68</v>
      </c>
      <c r="D100" s="27" t="s">
        <v>361</v>
      </c>
      <c r="E100" s="28"/>
      <c r="F100" s="13">
        <v>1</v>
      </c>
      <c r="G100" s="13" t="s">
        <v>358</v>
      </c>
      <c r="H100" s="14"/>
      <c r="I100" s="40">
        <f>F100*H100</f>
        <v>0</v>
      </c>
    </row>
    <row r="101" spans="2:9" ht="18" thickTop="1" thickBot="1" x14ac:dyDescent="0.3">
      <c r="B101" s="151" t="s">
        <v>14</v>
      </c>
      <c r="C101" s="152"/>
      <c r="D101" s="152"/>
      <c r="E101" s="152"/>
      <c r="F101" s="152"/>
      <c r="G101" s="152"/>
      <c r="H101" s="153"/>
      <c r="I101" s="41">
        <f>SUM(I99:I100)</f>
        <v>0</v>
      </c>
    </row>
    <row r="102" spans="2:9" ht="17.25" thickTop="1" x14ac:dyDescent="0.25">
      <c r="B102" s="16"/>
      <c r="C102" s="17"/>
      <c r="D102" s="17"/>
      <c r="E102" s="17"/>
      <c r="F102" s="29"/>
      <c r="G102" s="29"/>
      <c r="H102" s="24"/>
      <c r="I102" s="24"/>
    </row>
    <row r="103" spans="2:9" ht="16.5" x14ac:dyDescent="0.25">
      <c r="B103" s="30" t="s">
        <v>594</v>
      </c>
      <c r="C103" s="150" t="s">
        <v>69</v>
      </c>
      <c r="D103" s="150"/>
      <c r="E103" s="150"/>
      <c r="F103" s="150"/>
      <c r="G103" s="150"/>
      <c r="H103" s="150"/>
      <c r="I103" s="150"/>
    </row>
    <row r="104" spans="2:9" ht="114.75" customHeight="1" x14ac:dyDescent="0.25">
      <c r="B104" s="13">
        <v>423</v>
      </c>
      <c r="C104" s="4" t="s">
        <v>70</v>
      </c>
      <c r="D104" s="4" t="s">
        <v>359</v>
      </c>
      <c r="E104" s="4"/>
      <c r="F104" s="13">
        <v>6</v>
      </c>
      <c r="G104" s="13" t="s">
        <v>447</v>
      </c>
      <c r="H104" s="14"/>
      <c r="I104" s="14">
        <f>F104*H104</f>
        <v>0</v>
      </c>
    </row>
    <row r="105" spans="2:9" ht="115.5" customHeight="1" x14ac:dyDescent="0.25">
      <c r="B105" s="13">
        <v>424</v>
      </c>
      <c r="C105" s="4" t="s">
        <v>71</v>
      </c>
      <c r="D105" s="4" t="s">
        <v>364</v>
      </c>
      <c r="E105" s="4"/>
      <c r="F105" s="13">
        <v>15</v>
      </c>
      <c r="G105" s="13" t="s">
        <v>358</v>
      </c>
      <c r="H105" s="14"/>
      <c r="I105" s="14">
        <f>F105*H105</f>
        <v>0</v>
      </c>
    </row>
    <row r="106" spans="2:9" ht="116.25" customHeight="1" x14ac:dyDescent="0.25">
      <c r="B106" s="13">
        <v>425</v>
      </c>
      <c r="C106" s="4" t="s">
        <v>365</v>
      </c>
      <c r="D106" s="4" t="s">
        <v>366</v>
      </c>
      <c r="E106" s="4"/>
      <c r="F106" s="13">
        <v>1</v>
      </c>
      <c r="G106" s="13" t="s">
        <v>358</v>
      </c>
      <c r="H106" s="14"/>
      <c r="I106" s="14"/>
    </row>
    <row r="107" spans="2:9" ht="100.5" customHeight="1" x14ac:dyDescent="0.25">
      <c r="B107" s="13">
        <v>426</v>
      </c>
      <c r="C107" s="4" t="s">
        <v>363</v>
      </c>
      <c r="D107" s="4" t="s">
        <v>362</v>
      </c>
      <c r="E107" s="4"/>
      <c r="F107" s="13">
        <v>2</v>
      </c>
      <c r="G107" s="13" t="s">
        <v>358</v>
      </c>
      <c r="H107" s="14"/>
      <c r="I107" s="14">
        <f>F107*H107</f>
        <v>0</v>
      </c>
    </row>
    <row r="108" spans="2:9" ht="99" customHeight="1" thickBot="1" x14ac:dyDescent="0.3">
      <c r="B108" s="13">
        <v>427</v>
      </c>
      <c r="C108" s="4" t="s">
        <v>72</v>
      </c>
      <c r="D108" s="4" t="s">
        <v>354</v>
      </c>
      <c r="E108" s="4"/>
      <c r="F108" s="13">
        <v>1</v>
      </c>
      <c r="G108" s="13" t="s">
        <v>459</v>
      </c>
      <c r="H108" s="14"/>
      <c r="I108" s="40">
        <f>F108*H108</f>
        <v>0</v>
      </c>
    </row>
    <row r="109" spans="2:9" ht="18" thickTop="1" thickBot="1" x14ac:dyDescent="0.3">
      <c r="B109" s="151" t="s">
        <v>14</v>
      </c>
      <c r="C109" s="152"/>
      <c r="D109" s="152"/>
      <c r="E109" s="152"/>
      <c r="F109" s="152"/>
      <c r="G109" s="152"/>
      <c r="H109" s="153"/>
      <c r="I109" s="41">
        <f>SUM(I104:I108)</f>
        <v>0</v>
      </c>
    </row>
    <row r="110" spans="2:9" ht="17.25" thickTop="1" x14ac:dyDescent="0.25">
      <c r="B110" s="16"/>
      <c r="C110" s="17"/>
      <c r="D110" s="17"/>
      <c r="E110" s="17"/>
      <c r="F110" s="29"/>
      <c r="G110" s="29"/>
      <c r="H110" s="24"/>
      <c r="I110" s="24"/>
    </row>
    <row r="111" spans="2:9" ht="16.5" x14ac:dyDescent="0.25">
      <c r="B111" s="30" t="s">
        <v>595</v>
      </c>
      <c r="C111" s="150" t="s">
        <v>73</v>
      </c>
      <c r="D111" s="150"/>
      <c r="E111" s="150"/>
      <c r="F111" s="150"/>
      <c r="G111" s="150"/>
      <c r="H111" s="150"/>
      <c r="I111" s="150"/>
    </row>
    <row r="112" spans="2:9" ht="99.75" customHeight="1" thickBot="1" x14ac:dyDescent="0.3">
      <c r="B112" s="13">
        <v>428</v>
      </c>
      <c r="C112" s="4" t="s">
        <v>343</v>
      </c>
      <c r="D112" s="4"/>
      <c r="E112" s="4"/>
      <c r="F112" s="13">
        <v>1</v>
      </c>
      <c r="G112" s="13" t="s">
        <v>447</v>
      </c>
      <c r="H112" s="14"/>
      <c r="I112" s="37">
        <f>H112*F112</f>
        <v>0</v>
      </c>
    </row>
    <row r="113" spans="2:18" ht="18" thickTop="1" thickBot="1" x14ac:dyDescent="0.3">
      <c r="B113" s="151" t="s">
        <v>14</v>
      </c>
      <c r="C113" s="152"/>
      <c r="D113" s="152"/>
      <c r="E113" s="152"/>
      <c r="F113" s="152"/>
      <c r="G113" s="152"/>
      <c r="H113" s="153"/>
      <c r="I113" s="41">
        <f>SUM(I111:I112)</f>
        <v>0</v>
      </c>
    </row>
    <row r="114" spans="2:18" ht="17.25" thickTop="1" x14ac:dyDescent="0.25">
      <c r="B114" s="16"/>
      <c r="C114" s="17"/>
      <c r="D114" s="17"/>
      <c r="E114" s="17"/>
      <c r="F114" s="29"/>
      <c r="G114" s="29"/>
      <c r="H114" s="24"/>
      <c r="I114" s="24"/>
    </row>
    <row r="115" spans="2:18" ht="16.5" x14ac:dyDescent="0.25">
      <c r="B115" s="12" t="s">
        <v>596</v>
      </c>
      <c r="C115" s="150" t="s">
        <v>74</v>
      </c>
      <c r="D115" s="150"/>
      <c r="E115" s="150"/>
      <c r="F115" s="150"/>
      <c r="G115" s="150"/>
      <c r="H115" s="150"/>
      <c r="I115" s="150"/>
    </row>
    <row r="116" spans="2:18" ht="69.75" customHeight="1" x14ac:dyDescent="0.25">
      <c r="B116" s="13">
        <v>429</v>
      </c>
      <c r="C116" s="4" t="s">
        <v>75</v>
      </c>
      <c r="D116" s="4"/>
      <c r="E116" s="4"/>
      <c r="F116" s="13">
        <v>1</v>
      </c>
      <c r="G116" s="13" t="s">
        <v>459</v>
      </c>
      <c r="H116" s="14"/>
      <c r="I116" s="14">
        <f>H116*F116</f>
        <v>0</v>
      </c>
    </row>
    <row r="117" spans="2:18" ht="98.25" customHeight="1" thickBot="1" x14ac:dyDescent="0.3">
      <c r="B117" s="13">
        <v>430</v>
      </c>
      <c r="C117" s="4" t="s">
        <v>76</v>
      </c>
      <c r="D117" s="4" t="s">
        <v>353</v>
      </c>
      <c r="E117" s="4"/>
      <c r="F117" s="13">
        <v>1</v>
      </c>
      <c r="G117" s="13" t="s">
        <v>459</v>
      </c>
      <c r="H117" s="14"/>
      <c r="I117" s="40">
        <f>H117*F117</f>
        <v>0</v>
      </c>
    </row>
    <row r="118" spans="2:18" ht="16.5" customHeight="1" thickTop="1" thickBot="1" x14ac:dyDescent="0.3">
      <c r="B118" s="151" t="s">
        <v>14</v>
      </c>
      <c r="C118" s="152"/>
      <c r="D118" s="152"/>
      <c r="E118" s="152"/>
      <c r="F118" s="152"/>
      <c r="G118" s="152"/>
      <c r="H118" s="153"/>
      <c r="I118" s="41"/>
    </row>
    <row r="119" spans="2:18" ht="17.25" thickTop="1" x14ac:dyDescent="0.25">
      <c r="B119" s="16"/>
      <c r="C119" s="17"/>
      <c r="D119" s="17"/>
      <c r="E119" s="17"/>
      <c r="F119" s="29"/>
      <c r="G119" s="29"/>
      <c r="H119" s="24"/>
    </row>
    <row r="120" spans="2:18" ht="34.5" customHeight="1" x14ac:dyDescent="0.25">
      <c r="B120" s="12" t="s">
        <v>597</v>
      </c>
      <c r="C120" s="11" t="s">
        <v>430</v>
      </c>
      <c r="D120" s="4"/>
      <c r="E120" s="4"/>
      <c r="F120" s="13"/>
      <c r="G120" s="13"/>
      <c r="H120" s="14"/>
      <c r="I120" s="14"/>
    </row>
    <row r="121" spans="2:18" ht="75.75" customHeight="1" x14ac:dyDescent="0.25">
      <c r="B121" s="13">
        <v>431</v>
      </c>
      <c r="C121" s="4" t="s">
        <v>77</v>
      </c>
      <c r="D121" s="4"/>
      <c r="E121" s="4"/>
      <c r="F121" s="13">
        <v>1</v>
      </c>
      <c r="G121" s="13" t="s">
        <v>459</v>
      </c>
      <c r="H121" s="14"/>
      <c r="I121" s="14">
        <f>H121*F121</f>
        <v>0</v>
      </c>
    </row>
    <row r="122" spans="2:18" ht="23.25" customHeight="1" thickBot="1" x14ac:dyDescent="0.3">
      <c r="B122" s="151" t="s">
        <v>14</v>
      </c>
      <c r="C122" s="152"/>
      <c r="D122" s="152"/>
      <c r="E122" s="152"/>
      <c r="F122" s="152"/>
      <c r="G122" s="152"/>
      <c r="H122" s="153"/>
      <c r="I122" s="37">
        <f>SUM(I120:I121)</f>
        <v>0</v>
      </c>
    </row>
    <row r="123" spans="2:18" ht="17.25" thickTop="1" x14ac:dyDescent="0.25">
      <c r="B123" s="38"/>
      <c r="C123" s="38"/>
      <c r="D123" s="38"/>
      <c r="E123" s="38"/>
      <c r="F123" s="34"/>
      <c r="G123" s="34"/>
      <c r="H123" s="34"/>
      <c r="I123" s="39"/>
    </row>
    <row r="124" spans="2:18" ht="27.75" customHeight="1" thickBot="1" x14ac:dyDescent="0.3">
      <c r="B124" s="31"/>
      <c r="C124" s="31"/>
      <c r="D124" s="31"/>
      <c r="E124" s="31"/>
      <c r="F124" s="148" t="s">
        <v>345</v>
      </c>
      <c r="G124" s="148"/>
      <c r="H124" s="148"/>
      <c r="I124" s="36"/>
    </row>
    <row r="125" spans="2:18" ht="17.25" thickTop="1" x14ac:dyDescent="0.25">
      <c r="O125" s="17"/>
      <c r="P125" s="29"/>
      <c r="Q125" s="24"/>
      <c r="R125" s="24"/>
    </row>
    <row r="126" spans="2:18" ht="16.5" x14ac:dyDescent="0.25">
      <c r="O126" s="17"/>
      <c r="P126" s="29"/>
      <c r="Q126" s="24"/>
      <c r="R126" s="24"/>
    </row>
    <row r="127" spans="2:18" ht="18" x14ac:dyDescent="0.25">
      <c r="N127" s="32"/>
      <c r="O127" s="17"/>
      <c r="P127" s="29"/>
      <c r="Q127" s="24"/>
      <c r="R127" s="24"/>
    </row>
  </sheetData>
  <mergeCells count="27">
    <mergeCell ref="B64:H64"/>
    <mergeCell ref="B35:H35"/>
    <mergeCell ref="B22:H22"/>
    <mergeCell ref="B17:H17"/>
    <mergeCell ref="A1:I1"/>
    <mergeCell ref="A2:I2"/>
    <mergeCell ref="A3:I3"/>
    <mergeCell ref="C37:I37"/>
    <mergeCell ref="C7:I7"/>
    <mergeCell ref="C19:I19"/>
    <mergeCell ref="C24:I24"/>
    <mergeCell ref="F124:H124"/>
    <mergeCell ref="C66:I66"/>
    <mergeCell ref="C81:I81"/>
    <mergeCell ref="C86:I86"/>
    <mergeCell ref="C98:I98"/>
    <mergeCell ref="C103:I103"/>
    <mergeCell ref="C111:I111"/>
    <mergeCell ref="C115:I115"/>
    <mergeCell ref="B118:H118"/>
    <mergeCell ref="B122:H122"/>
    <mergeCell ref="B113:H113"/>
    <mergeCell ref="B109:H109"/>
    <mergeCell ref="B101:H101"/>
    <mergeCell ref="B96:H96"/>
    <mergeCell ref="B84:H84"/>
    <mergeCell ref="B79:H79"/>
  </mergeCells>
  <pageMargins left="0" right="0" top="0" bottom="0"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R20"/>
  <sheetViews>
    <sheetView topLeftCell="A10" workbookViewId="0"/>
  </sheetViews>
  <sheetFormatPr defaultRowHeight="15" x14ac:dyDescent="0.25"/>
  <cols>
    <col min="1" max="1" width="2.42578125" style="49" customWidth="1"/>
    <col min="2" max="2" width="5.28515625" style="49" customWidth="1"/>
    <col min="3" max="3" width="31.5703125" style="49" customWidth="1"/>
    <col min="4" max="4" width="23.85546875" style="49" customWidth="1"/>
    <col min="5" max="5" width="25" style="49" customWidth="1"/>
    <col min="6" max="7" width="6.5703125" style="49" customWidth="1"/>
    <col min="8" max="8" width="17" style="49" customWidth="1"/>
    <col min="9" max="9" width="18.5703125" style="49" customWidth="1"/>
    <col min="10" max="10" width="9.140625" style="49"/>
    <col min="11" max="11" width="13.42578125" style="49" customWidth="1"/>
    <col min="12" max="12" width="9.140625" style="49"/>
    <col min="13" max="13" width="13.28515625" style="49" customWidth="1"/>
    <col min="14" max="16384" width="9.140625" style="49"/>
  </cols>
  <sheetData>
    <row r="1" spans="2:18" ht="15" customHeight="1" x14ac:dyDescent="0.25">
      <c r="B1" s="162" t="s">
        <v>465</v>
      </c>
      <c r="C1" s="163"/>
      <c r="D1" s="163"/>
      <c r="E1" s="163"/>
      <c r="F1" s="163"/>
      <c r="G1" s="163"/>
      <c r="H1" s="163"/>
      <c r="I1" s="164"/>
      <c r="J1" s="70"/>
    </row>
    <row r="2" spans="2:18" x14ac:dyDescent="0.25">
      <c r="B2" s="165" t="s">
        <v>78</v>
      </c>
      <c r="C2" s="166"/>
      <c r="D2" s="166"/>
      <c r="E2" s="166"/>
      <c r="F2" s="166"/>
      <c r="G2" s="166"/>
      <c r="H2" s="166"/>
      <c r="I2" s="167"/>
      <c r="J2" s="70"/>
    </row>
    <row r="3" spans="2:18" ht="15.75" customHeight="1" x14ac:dyDescent="0.25">
      <c r="B3" s="168" t="s">
        <v>79</v>
      </c>
      <c r="C3" s="169"/>
      <c r="D3" s="169"/>
      <c r="E3" s="169"/>
      <c r="F3" s="169"/>
      <c r="G3" s="169"/>
      <c r="H3" s="169"/>
      <c r="I3" s="170"/>
      <c r="J3" s="70"/>
    </row>
    <row r="4" spans="2:18" ht="15.75" customHeight="1" x14ac:dyDescent="0.25">
      <c r="B4" s="112"/>
      <c r="C4" s="113"/>
      <c r="D4" s="113"/>
      <c r="E4" s="113"/>
      <c r="F4" s="113"/>
      <c r="G4" s="113"/>
      <c r="H4" s="113"/>
      <c r="I4" s="114"/>
    </row>
    <row r="5" spans="2:18" ht="32.25" customHeight="1" x14ac:dyDescent="0.25">
      <c r="B5" s="96" t="s">
        <v>3</v>
      </c>
      <c r="C5" s="93" t="s">
        <v>4</v>
      </c>
      <c r="D5" s="93" t="s">
        <v>341</v>
      </c>
      <c r="E5" s="115" t="s">
        <v>472</v>
      </c>
      <c r="F5" s="93" t="s">
        <v>5</v>
      </c>
      <c r="G5" s="93" t="s">
        <v>81</v>
      </c>
      <c r="H5" s="73" t="s">
        <v>422</v>
      </c>
      <c r="I5" s="73" t="s">
        <v>464</v>
      </c>
    </row>
    <row r="6" spans="2:18" ht="16.5" x14ac:dyDescent="0.25">
      <c r="B6" s="116"/>
      <c r="C6" s="75"/>
      <c r="D6" s="75"/>
      <c r="E6" s="75"/>
      <c r="F6" s="75"/>
      <c r="G6" s="75"/>
      <c r="H6" s="75"/>
      <c r="I6" s="75"/>
    </row>
    <row r="7" spans="2:18" ht="38.25" customHeight="1" x14ac:dyDescent="0.25">
      <c r="B7" s="77">
        <v>432</v>
      </c>
      <c r="C7" s="76" t="s">
        <v>44</v>
      </c>
      <c r="D7" s="76" t="s">
        <v>416</v>
      </c>
      <c r="E7" s="100" t="s">
        <v>598</v>
      </c>
      <c r="F7" s="77">
        <v>2</v>
      </c>
      <c r="G7" s="77" t="s">
        <v>358</v>
      </c>
      <c r="H7" s="117"/>
      <c r="I7" s="117">
        <f t="shared" ref="I7:I12" si="0">F7*H7</f>
        <v>0</v>
      </c>
      <c r="K7" s="118"/>
      <c r="L7" s="119"/>
      <c r="M7" s="120"/>
      <c r="N7" s="120"/>
      <c r="O7" s="120"/>
      <c r="P7" s="120"/>
      <c r="Q7" s="120"/>
      <c r="R7" s="120"/>
    </row>
    <row r="8" spans="2:18" ht="45.75" customHeight="1" x14ac:dyDescent="0.25">
      <c r="B8" s="77">
        <v>433</v>
      </c>
      <c r="C8" s="76" t="s">
        <v>409</v>
      </c>
      <c r="D8" s="76" t="s">
        <v>410</v>
      </c>
      <c r="E8" s="100" t="s">
        <v>598</v>
      </c>
      <c r="F8" s="77">
        <v>15</v>
      </c>
      <c r="G8" s="77" t="s">
        <v>431</v>
      </c>
      <c r="H8" s="117"/>
      <c r="I8" s="117">
        <f>F8*H8</f>
        <v>0</v>
      </c>
      <c r="K8" s="118"/>
      <c r="L8" s="119"/>
      <c r="M8" s="120"/>
      <c r="N8" s="120"/>
      <c r="O8" s="120"/>
      <c r="P8" s="120"/>
      <c r="Q8" s="120"/>
      <c r="R8" s="120"/>
    </row>
    <row r="9" spans="2:18" ht="23.25" customHeight="1" x14ac:dyDescent="0.25">
      <c r="B9" s="77">
        <v>434</v>
      </c>
      <c r="C9" s="76" t="s">
        <v>45</v>
      </c>
      <c r="D9" s="76"/>
      <c r="E9" s="76"/>
      <c r="F9" s="77">
        <v>15</v>
      </c>
      <c r="G9" s="77" t="s">
        <v>358</v>
      </c>
      <c r="H9" s="117"/>
      <c r="I9" s="117">
        <f t="shared" si="0"/>
        <v>0</v>
      </c>
      <c r="K9" s="118"/>
      <c r="L9" s="119"/>
      <c r="M9" s="120"/>
      <c r="N9" s="120"/>
      <c r="O9" s="120"/>
      <c r="P9" s="120"/>
      <c r="Q9" s="120"/>
      <c r="R9" s="120"/>
    </row>
    <row r="10" spans="2:18" ht="23.25" customHeight="1" x14ac:dyDescent="0.25">
      <c r="B10" s="77">
        <v>435</v>
      </c>
      <c r="C10" s="76" t="s">
        <v>46</v>
      </c>
      <c r="D10" s="76"/>
      <c r="E10" s="76"/>
      <c r="F10" s="77">
        <v>1</v>
      </c>
      <c r="G10" s="77" t="s">
        <v>358</v>
      </c>
      <c r="H10" s="117"/>
      <c r="I10" s="117">
        <f t="shared" si="0"/>
        <v>0</v>
      </c>
      <c r="K10" s="118"/>
      <c r="L10" s="119"/>
      <c r="M10" s="120"/>
      <c r="N10" s="120"/>
      <c r="O10" s="120"/>
      <c r="P10" s="120"/>
      <c r="Q10" s="120"/>
      <c r="R10" s="120"/>
    </row>
    <row r="11" spans="2:18" ht="24" customHeight="1" x14ac:dyDescent="0.25">
      <c r="B11" s="77">
        <v>436</v>
      </c>
      <c r="C11" s="76" t="s">
        <v>47</v>
      </c>
      <c r="D11" s="76" t="s">
        <v>417</v>
      </c>
      <c r="E11" s="100" t="s">
        <v>598</v>
      </c>
      <c r="F11" s="77">
        <v>4</v>
      </c>
      <c r="G11" s="77" t="s">
        <v>358</v>
      </c>
      <c r="H11" s="117"/>
      <c r="I11" s="117">
        <f t="shared" si="0"/>
        <v>0</v>
      </c>
      <c r="K11" s="118"/>
      <c r="L11" s="119"/>
      <c r="M11" s="120"/>
      <c r="N11" s="120"/>
      <c r="O11" s="120"/>
      <c r="P11" s="120"/>
      <c r="Q11" s="120"/>
      <c r="R11" s="120"/>
    </row>
    <row r="12" spans="2:18" ht="26.25" customHeight="1" x14ac:dyDescent="0.25">
      <c r="B12" s="77">
        <v>437</v>
      </c>
      <c r="C12" s="76" t="s">
        <v>411</v>
      </c>
      <c r="D12" s="76" t="s">
        <v>412</v>
      </c>
      <c r="E12" s="100" t="s">
        <v>598</v>
      </c>
      <c r="F12" s="77">
        <v>2</v>
      </c>
      <c r="G12" s="77" t="s">
        <v>358</v>
      </c>
      <c r="H12" s="117"/>
      <c r="I12" s="117">
        <f t="shared" si="0"/>
        <v>0</v>
      </c>
      <c r="K12" s="118"/>
      <c r="L12" s="119"/>
      <c r="M12" s="120"/>
      <c r="N12" s="120"/>
      <c r="O12" s="120"/>
      <c r="P12" s="120"/>
      <c r="Q12" s="120"/>
      <c r="R12" s="120"/>
    </row>
    <row r="13" spans="2:18" ht="19.5" customHeight="1" x14ac:dyDescent="0.25">
      <c r="B13" s="77">
        <v>438</v>
      </c>
      <c r="C13" s="76" t="s">
        <v>414</v>
      </c>
      <c r="D13" s="76" t="s">
        <v>418</v>
      </c>
      <c r="E13" s="100" t="s">
        <v>598</v>
      </c>
      <c r="F13" s="77">
        <v>2</v>
      </c>
      <c r="G13" s="77" t="s">
        <v>358</v>
      </c>
      <c r="H13" s="117"/>
      <c r="I13" s="117">
        <f>F13*H13</f>
        <v>0</v>
      </c>
      <c r="K13" s="118"/>
      <c r="L13" s="119"/>
      <c r="M13" s="120"/>
      <c r="N13" s="120"/>
      <c r="O13" s="120"/>
      <c r="P13" s="120"/>
      <c r="Q13" s="120"/>
      <c r="R13" s="120"/>
    </row>
    <row r="14" spans="2:18" ht="21.75" customHeight="1" x14ac:dyDescent="0.25">
      <c r="B14" s="77">
        <v>439</v>
      </c>
      <c r="C14" s="76" t="s">
        <v>415</v>
      </c>
      <c r="D14" s="76" t="s">
        <v>413</v>
      </c>
      <c r="E14" s="76"/>
      <c r="F14" s="77">
        <v>2</v>
      </c>
      <c r="G14" s="77" t="s">
        <v>358</v>
      </c>
      <c r="H14" s="117"/>
      <c r="I14" s="117">
        <f>H14*F14</f>
        <v>0</v>
      </c>
      <c r="K14" s="118"/>
      <c r="L14" s="119"/>
      <c r="M14" s="120"/>
      <c r="N14" s="120"/>
      <c r="O14" s="120"/>
      <c r="P14" s="120"/>
      <c r="Q14" s="120"/>
      <c r="R14" s="120"/>
    </row>
    <row r="15" spans="2:18" ht="21" customHeight="1" thickBot="1" x14ac:dyDescent="0.3">
      <c r="B15" s="77">
        <v>440</v>
      </c>
      <c r="C15" s="76" t="s">
        <v>342</v>
      </c>
      <c r="D15" s="76" t="s">
        <v>419</v>
      </c>
      <c r="E15" s="121" t="s">
        <v>599</v>
      </c>
      <c r="F15" s="77">
        <v>20</v>
      </c>
      <c r="G15" s="77" t="s">
        <v>456</v>
      </c>
      <c r="H15" s="117"/>
      <c r="I15" s="122">
        <f>H15*F15</f>
        <v>0</v>
      </c>
      <c r="K15" s="118"/>
      <c r="L15" s="119"/>
      <c r="M15" s="120"/>
      <c r="N15" s="120"/>
      <c r="O15" s="120"/>
      <c r="P15" s="120"/>
      <c r="Q15" s="120"/>
      <c r="R15" s="120"/>
    </row>
    <row r="16" spans="2:18" ht="18" thickTop="1" thickBot="1" x14ac:dyDescent="0.3">
      <c r="B16" s="159" t="s">
        <v>82</v>
      </c>
      <c r="C16" s="160"/>
      <c r="D16" s="160"/>
      <c r="E16" s="160"/>
      <c r="F16" s="160"/>
      <c r="G16" s="160"/>
      <c r="H16" s="161"/>
      <c r="I16" s="123">
        <f>SUM(I7:I15)</f>
        <v>0</v>
      </c>
      <c r="K16" s="118"/>
      <c r="L16" s="119"/>
      <c r="M16" s="120"/>
      <c r="N16" s="120"/>
      <c r="O16" s="120"/>
      <c r="P16" s="120"/>
      <c r="Q16" s="120"/>
      <c r="R16" s="120"/>
    </row>
    <row r="17" spans="2:18" ht="12" customHeight="1" thickTop="1" x14ac:dyDescent="0.25">
      <c r="B17" s="118"/>
      <c r="K17" s="118"/>
      <c r="L17" s="124"/>
      <c r="M17" s="120"/>
      <c r="N17" s="120"/>
      <c r="O17" s="120"/>
      <c r="P17" s="120"/>
      <c r="Q17" s="120"/>
      <c r="R17" s="120"/>
    </row>
    <row r="18" spans="2:18" ht="16.5" x14ac:dyDescent="0.25">
      <c r="B18" s="120"/>
      <c r="O18" s="119"/>
      <c r="P18" s="118"/>
      <c r="Q18" s="125"/>
      <c r="R18" s="125"/>
    </row>
    <row r="19" spans="2:18" ht="16.5" x14ac:dyDescent="0.25">
      <c r="O19" s="119"/>
      <c r="P19" s="118"/>
      <c r="Q19" s="125"/>
      <c r="R19" s="125"/>
    </row>
    <row r="20" spans="2:18" ht="18" x14ac:dyDescent="0.25">
      <c r="N20" s="126"/>
      <c r="O20" s="119"/>
      <c r="P20" s="118"/>
      <c r="Q20" s="125"/>
      <c r="R20" s="125"/>
    </row>
  </sheetData>
  <mergeCells count="4">
    <mergeCell ref="B16:H16"/>
    <mergeCell ref="B1:I1"/>
    <mergeCell ref="B2:I2"/>
    <mergeCell ref="B3:I3"/>
  </mergeCells>
  <pageMargins left="0" right="0" top="0" bottom="0"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1:S17"/>
  <sheetViews>
    <sheetView topLeftCell="A10" zoomScale="96" zoomScaleNormal="96" workbookViewId="0">
      <selection activeCell="B1" sqref="B1:J3"/>
    </sheetView>
  </sheetViews>
  <sheetFormatPr defaultRowHeight="15" x14ac:dyDescent="0.25"/>
  <cols>
    <col min="1" max="1" width="2.42578125" style="51" customWidth="1"/>
    <col min="2" max="2" width="5.28515625" style="51" customWidth="1"/>
    <col min="3" max="3" width="33.5703125" style="51" customWidth="1"/>
    <col min="4" max="4" width="21" style="51" customWidth="1"/>
    <col min="5" max="5" width="31" style="51" customWidth="1"/>
    <col min="6" max="6" width="25.28515625" style="69" customWidth="1"/>
    <col min="7" max="7" width="6.5703125" style="51" customWidth="1"/>
    <col min="8" max="8" width="8.140625" style="51" customWidth="1"/>
    <col min="9" max="9" width="17" style="51" customWidth="1"/>
    <col min="10" max="10" width="27.5703125" style="51" customWidth="1"/>
    <col min="11" max="11" width="9.140625" style="51"/>
    <col min="12" max="12" width="13.42578125" style="51" customWidth="1"/>
    <col min="13" max="13" width="9.140625" style="51"/>
    <col min="14" max="14" width="13.28515625" style="51" customWidth="1"/>
    <col min="15" max="16384" width="9.140625" style="51"/>
  </cols>
  <sheetData>
    <row r="1" spans="2:19" x14ac:dyDescent="0.25">
      <c r="B1" s="178" t="s">
        <v>467</v>
      </c>
      <c r="C1" s="179"/>
      <c r="D1" s="179"/>
      <c r="E1" s="179"/>
      <c r="F1" s="179"/>
      <c r="G1" s="179"/>
      <c r="H1" s="179"/>
      <c r="I1" s="179"/>
      <c r="J1" s="180"/>
    </row>
    <row r="2" spans="2:19" x14ac:dyDescent="0.25">
      <c r="B2" s="171" t="s">
        <v>78</v>
      </c>
      <c r="C2" s="155"/>
      <c r="D2" s="155"/>
      <c r="E2" s="155"/>
      <c r="F2" s="155"/>
      <c r="G2" s="155"/>
      <c r="H2" s="155"/>
      <c r="I2" s="155"/>
      <c r="J2" s="172"/>
    </row>
    <row r="3" spans="2:19" x14ac:dyDescent="0.25">
      <c r="B3" s="173" t="s">
        <v>79</v>
      </c>
      <c r="C3" s="157"/>
      <c r="D3" s="157"/>
      <c r="E3" s="157"/>
      <c r="F3" s="157"/>
      <c r="G3" s="157"/>
      <c r="H3" s="157"/>
      <c r="I3" s="157"/>
      <c r="J3" s="174"/>
    </row>
    <row r="4" spans="2:19" x14ac:dyDescent="0.25">
      <c r="B4" s="52"/>
      <c r="C4" s="53"/>
      <c r="D4" s="53"/>
      <c r="E4" s="53"/>
      <c r="F4" s="68"/>
      <c r="G4" s="53"/>
      <c r="H4" s="53"/>
      <c r="I4" s="54"/>
      <c r="J4" s="55"/>
    </row>
    <row r="5" spans="2:19" ht="27.75" customHeight="1" x14ac:dyDescent="0.25">
      <c r="B5" s="71" t="s">
        <v>3</v>
      </c>
      <c r="C5" s="72" t="s">
        <v>4</v>
      </c>
      <c r="D5" s="72" t="s">
        <v>341</v>
      </c>
      <c r="E5" s="72" t="s">
        <v>352</v>
      </c>
      <c r="F5" s="102" t="s">
        <v>472</v>
      </c>
      <c r="G5" s="72" t="s">
        <v>5</v>
      </c>
      <c r="H5" s="72" t="s">
        <v>81</v>
      </c>
      <c r="I5" s="73" t="s">
        <v>422</v>
      </c>
      <c r="J5" s="73" t="s">
        <v>457</v>
      </c>
    </row>
    <row r="6" spans="2:19" ht="16.5" x14ac:dyDescent="0.25">
      <c r="B6" s="103"/>
      <c r="C6" s="104"/>
      <c r="D6" s="104"/>
      <c r="E6" s="104"/>
      <c r="F6" s="105"/>
      <c r="G6" s="104"/>
      <c r="H6" s="104"/>
      <c r="I6" s="3"/>
      <c r="J6" s="3"/>
    </row>
    <row r="7" spans="2:19" ht="102.75" customHeight="1" x14ac:dyDescent="0.25">
      <c r="B7" s="103">
        <v>441</v>
      </c>
      <c r="C7" s="104" t="s">
        <v>61</v>
      </c>
      <c r="D7" s="104"/>
      <c r="E7" s="104"/>
      <c r="F7" s="105"/>
      <c r="G7" s="103">
        <v>1</v>
      </c>
      <c r="H7" s="103" t="s">
        <v>459</v>
      </c>
      <c r="I7" s="106"/>
      <c r="J7" s="107">
        <f>G7*I7</f>
        <v>0</v>
      </c>
    </row>
    <row r="8" spans="2:19" ht="74.25" customHeight="1" x14ac:dyDescent="0.25">
      <c r="B8" s="103">
        <v>442</v>
      </c>
      <c r="C8" s="104" t="s">
        <v>62</v>
      </c>
      <c r="D8" s="104" t="s">
        <v>369</v>
      </c>
      <c r="E8" s="104"/>
      <c r="F8" s="108"/>
      <c r="G8" s="103">
        <v>1</v>
      </c>
      <c r="H8" s="103" t="s">
        <v>459</v>
      </c>
      <c r="I8" s="106"/>
      <c r="J8" s="107">
        <f t="shared" ref="J8:J13" si="0">G8*I8</f>
        <v>0</v>
      </c>
    </row>
    <row r="9" spans="2:19" ht="115.5" customHeight="1" x14ac:dyDescent="0.25">
      <c r="B9" s="103">
        <v>443</v>
      </c>
      <c r="C9" s="104" t="s">
        <v>63</v>
      </c>
      <c r="D9" s="104" t="s">
        <v>460</v>
      </c>
      <c r="E9" s="104"/>
      <c r="F9" s="105"/>
      <c r="G9" s="103">
        <v>10</v>
      </c>
      <c r="H9" s="103" t="s">
        <v>459</v>
      </c>
      <c r="I9" s="106"/>
      <c r="J9" s="107">
        <f t="shared" si="0"/>
        <v>0</v>
      </c>
    </row>
    <row r="10" spans="2:19" ht="116.25" customHeight="1" x14ac:dyDescent="0.25">
      <c r="B10" s="103">
        <v>444</v>
      </c>
      <c r="C10" s="104" t="s">
        <v>64</v>
      </c>
      <c r="D10" s="104" t="s">
        <v>368</v>
      </c>
      <c r="E10" s="104"/>
      <c r="F10" s="105"/>
      <c r="G10" s="103">
        <v>10</v>
      </c>
      <c r="H10" s="103" t="s">
        <v>459</v>
      </c>
      <c r="I10" s="106"/>
      <c r="J10" s="107">
        <f t="shared" si="0"/>
        <v>0</v>
      </c>
    </row>
    <row r="11" spans="2:19" ht="114.75" customHeight="1" x14ac:dyDescent="0.25">
      <c r="B11" s="103">
        <v>445</v>
      </c>
      <c r="C11" s="104" t="s">
        <v>65</v>
      </c>
      <c r="D11" s="104" t="s">
        <v>367</v>
      </c>
      <c r="E11" s="104"/>
      <c r="F11" s="105"/>
      <c r="G11" s="103">
        <v>2</v>
      </c>
      <c r="H11" s="103" t="s">
        <v>459</v>
      </c>
      <c r="I11" s="106"/>
      <c r="J11" s="107">
        <f t="shared" si="0"/>
        <v>0</v>
      </c>
    </row>
    <row r="12" spans="2:19" ht="114.75" customHeight="1" x14ac:dyDescent="0.25">
      <c r="B12" s="103">
        <v>446</v>
      </c>
      <c r="C12" s="109" t="s">
        <v>466</v>
      </c>
      <c r="D12" s="104" t="s">
        <v>470</v>
      </c>
      <c r="E12" s="104"/>
      <c r="F12" s="105"/>
      <c r="G12" s="103">
        <v>1</v>
      </c>
      <c r="H12" s="103" t="s">
        <v>459</v>
      </c>
      <c r="I12" s="106"/>
      <c r="J12" s="107">
        <f t="shared" si="0"/>
        <v>0</v>
      </c>
    </row>
    <row r="13" spans="2:19" ht="114.75" customHeight="1" thickBot="1" x14ac:dyDescent="0.3">
      <c r="B13" s="103">
        <v>447</v>
      </c>
      <c r="C13" s="104" t="s">
        <v>468</v>
      </c>
      <c r="D13" s="104" t="s">
        <v>469</v>
      </c>
      <c r="E13" s="104"/>
      <c r="F13" s="105"/>
      <c r="G13" s="103">
        <v>1</v>
      </c>
      <c r="H13" s="103" t="s">
        <v>459</v>
      </c>
      <c r="I13" s="106"/>
      <c r="J13" s="110">
        <f t="shared" si="0"/>
        <v>0</v>
      </c>
    </row>
    <row r="14" spans="2:19" ht="35.25" customHeight="1" thickTop="1" thickBot="1" x14ac:dyDescent="0.3">
      <c r="B14" s="175" t="s">
        <v>82</v>
      </c>
      <c r="C14" s="176"/>
      <c r="D14" s="176"/>
      <c r="E14" s="176"/>
      <c r="F14" s="176"/>
      <c r="G14" s="176"/>
      <c r="H14" s="176"/>
      <c r="I14" s="177"/>
      <c r="J14" s="111">
        <f>SUM(J7:J13)</f>
        <v>0</v>
      </c>
    </row>
    <row r="15" spans="2:19" ht="15.75" thickTop="1" x14ac:dyDescent="0.25">
      <c r="P15" s="56"/>
      <c r="Q15" s="57"/>
      <c r="R15" s="58"/>
      <c r="S15" s="58"/>
    </row>
    <row r="16" spans="2:19" x14ac:dyDescent="0.25">
      <c r="P16" s="56"/>
      <c r="Q16" s="57"/>
      <c r="R16" s="58"/>
      <c r="S16" s="58"/>
    </row>
    <row r="17" spans="15:19" ht="18.75" x14ac:dyDescent="0.25">
      <c r="O17" s="59"/>
      <c r="P17" s="56"/>
      <c r="Q17" s="57"/>
      <c r="R17" s="58"/>
      <c r="S17" s="58"/>
    </row>
  </sheetData>
  <mergeCells count="4">
    <mergeCell ref="B2:J2"/>
    <mergeCell ref="B3:J3"/>
    <mergeCell ref="B14:I14"/>
    <mergeCell ref="B1:J1"/>
  </mergeCells>
  <pageMargins left="0" right="0" top="0" bottom="0"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R13"/>
  <sheetViews>
    <sheetView workbookViewId="0"/>
  </sheetViews>
  <sheetFormatPr defaultRowHeight="15" x14ac:dyDescent="0.25"/>
  <cols>
    <col min="1" max="1" width="2.42578125" style="6" customWidth="1"/>
    <col min="2" max="2" width="5.28515625" style="6" customWidth="1"/>
    <col min="3" max="3" width="32.28515625" style="6" customWidth="1"/>
    <col min="4" max="4" width="25.140625" style="6" customWidth="1"/>
    <col min="5" max="5" width="27.7109375" style="6" customWidth="1"/>
    <col min="6" max="7" width="6.5703125" style="6" customWidth="1"/>
    <col min="8" max="8" width="17" style="6" customWidth="1"/>
    <col min="9" max="9" width="18.5703125" style="6" customWidth="1"/>
    <col min="10" max="10" width="9.140625" style="6"/>
    <col min="11" max="11" width="13.42578125" style="6" customWidth="1"/>
    <col min="12" max="12" width="9.140625" style="6"/>
    <col min="13" max="13" width="13.28515625" style="6" customWidth="1"/>
    <col min="14" max="16384" width="9.140625" style="6"/>
  </cols>
  <sheetData>
    <row r="1" spans="1:18" x14ac:dyDescent="0.25">
      <c r="B1" s="178" t="s">
        <v>458</v>
      </c>
      <c r="C1" s="179"/>
      <c r="D1" s="179"/>
      <c r="E1" s="179"/>
      <c r="F1" s="179"/>
      <c r="G1" s="179"/>
      <c r="H1" s="179"/>
      <c r="I1" s="180"/>
    </row>
    <row r="2" spans="1:18" x14ac:dyDescent="0.25">
      <c r="B2" s="171" t="s">
        <v>78</v>
      </c>
      <c r="C2" s="155"/>
      <c r="D2" s="155"/>
      <c r="E2" s="155"/>
      <c r="F2" s="155"/>
      <c r="G2" s="155"/>
      <c r="H2" s="155"/>
      <c r="I2" s="172"/>
    </row>
    <row r="3" spans="1:18" x14ac:dyDescent="0.25">
      <c r="B3" s="173" t="s">
        <v>79</v>
      </c>
      <c r="C3" s="157"/>
      <c r="D3" s="157"/>
      <c r="E3" s="157"/>
      <c r="F3" s="157"/>
      <c r="G3" s="157"/>
      <c r="H3" s="157"/>
      <c r="I3" s="174"/>
    </row>
    <row r="5" spans="1:18" ht="26.25" customHeight="1" x14ac:dyDescent="0.25">
      <c r="A5" s="101"/>
      <c r="B5" s="96" t="s">
        <v>3</v>
      </c>
      <c r="C5" s="93" t="s">
        <v>4</v>
      </c>
      <c r="D5" s="93" t="s">
        <v>341</v>
      </c>
      <c r="E5" s="99" t="s">
        <v>472</v>
      </c>
      <c r="F5" s="93" t="s">
        <v>5</v>
      </c>
      <c r="G5" s="93" t="s">
        <v>81</v>
      </c>
      <c r="H5" s="73" t="s">
        <v>422</v>
      </c>
      <c r="I5" s="73" t="s">
        <v>464</v>
      </c>
    </row>
    <row r="6" spans="1:18" ht="16.5" x14ac:dyDescent="0.25">
      <c r="B6" s="25"/>
      <c r="C6" s="150"/>
      <c r="D6" s="150"/>
      <c r="E6" s="150"/>
      <c r="F6" s="150"/>
      <c r="G6" s="150"/>
      <c r="H6" s="150"/>
      <c r="I6" s="150"/>
      <c r="K6" s="29"/>
      <c r="L6" s="17"/>
      <c r="M6" s="15"/>
      <c r="N6" s="15"/>
      <c r="O6" s="15"/>
      <c r="P6" s="15"/>
      <c r="Q6" s="15"/>
      <c r="R6" s="15"/>
    </row>
    <row r="7" spans="1:18" ht="35.25" customHeight="1" x14ac:dyDescent="0.25">
      <c r="B7" s="13">
        <v>448</v>
      </c>
      <c r="C7" s="4" t="s">
        <v>48</v>
      </c>
      <c r="D7" s="4" t="s">
        <v>408</v>
      </c>
      <c r="E7" s="67"/>
      <c r="F7" s="13">
        <v>1</v>
      </c>
      <c r="G7" s="13" t="s">
        <v>459</v>
      </c>
      <c r="H7" s="14"/>
      <c r="I7" s="42">
        <f>F7*H7</f>
        <v>0</v>
      </c>
    </row>
    <row r="8" spans="1:18" ht="42.75" customHeight="1" thickBot="1" x14ac:dyDescent="0.3">
      <c r="B8" s="13">
        <v>449</v>
      </c>
      <c r="C8" s="4" t="s">
        <v>471</v>
      </c>
      <c r="D8" s="4" t="s">
        <v>407</v>
      </c>
      <c r="E8" s="67"/>
      <c r="F8" s="13">
        <v>8</v>
      </c>
      <c r="G8" s="13" t="s">
        <v>459</v>
      </c>
      <c r="H8" s="14"/>
      <c r="I8" s="43">
        <f>F8*H8</f>
        <v>0</v>
      </c>
    </row>
    <row r="9" spans="1:18" ht="18" thickTop="1" thickBot="1" x14ac:dyDescent="0.3">
      <c r="B9" s="151" t="s">
        <v>82</v>
      </c>
      <c r="C9" s="152"/>
      <c r="D9" s="152"/>
      <c r="E9" s="152"/>
      <c r="F9" s="152"/>
      <c r="G9" s="152"/>
      <c r="H9" s="153"/>
      <c r="I9" s="44">
        <f>SUM(I7:I8)</f>
        <v>0</v>
      </c>
    </row>
    <row r="10" spans="1:18" ht="12" customHeight="1" thickTop="1" x14ac:dyDescent="0.25">
      <c r="A10" s="15"/>
      <c r="B10" s="17"/>
      <c r="C10" s="17"/>
      <c r="D10" s="17"/>
      <c r="E10" s="17"/>
      <c r="F10" s="17"/>
      <c r="G10" s="17"/>
      <c r="H10" s="24"/>
      <c r="I10" s="24"/>
    </row>
    <row r="11" spans="1:18" ht="16.5" x14ac:dyDescent="0.25">
      <c r="O11" s="17"/>
      <c r="P11" s="29"/>
      <c r="Q11" s="24"/>
      <c r="R11" s="24"/>
    </row>
    <row r="12" spans="1:18" ht="16.5" x14ac:dyDescent="0.25">
      <c r="O12" s="17"/>
      <c r="P12" s="29"/>
      <c r="Q12" s="24"/>
      <c r="R12" s="24"/>
    </row>
    <row r="13" spans="1:18" ht="18" x14ac:dyDescent="0.25">
      <c r="N13" s="32"/>
      <c r="O13" s="17"/>
      <c r="P13" s="29"/>
      <c r="Q13" s="24"/>
      <c r="R13" s="24"/>
    </row>
  </sheetData>
  <mergeCells count="5">
    <mergeCell ref="C6:I6"/>
    <mergeCell ref="B1:I1"/>
    <mergeCell ref="B2:I2"/>
    <mergeCell ref="B3:I3"/>
    <mergeCell ref="B9:H9"/>
  </mergeCells>
  <pageMargins left="0" right="0" top="0" bottom="0"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INSTRUCTION</vt:lpstr>
      <vt:lpstr>LOT 1 - Building Material</vt:lpstr>
      <vt:lpstr>LOT 2 - Power Supply Equipment</vt:lpstr>
      <vt:lpstr>LOT 3 - Practical Tools &amp; Eq </vt:lpstr>
      <vt:lpstr>LOT 4 - ICT &amp; Office Supplies</vt:lpstr>
      <vt:lpstr>LOT 5 - Boat &amp; Vehicle</vt:lpstr>
      <vt:lpstr>LOT 6 - Water Tanks</vt:lpstr>
      <vt:lpstr>'LOT 1 - Building Material'!A</vt:lpstr>
      <vt:lpstr>'LOT 1 - Building Material'!Lot_1_Building_Material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2023-08-21T06:26:43Z</dcterms:modified>
</cp:coreProperties>
</file>