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31.jpg" ContentType="image/jpeg"/>
  <Override PartName="/xl/media/image32.jpg" ContentType="image/jpeg"/>
  <Override PartName="/xl/media/image41.jpg" ContentType="image/jpeg"/>
  <Override PartName="/xl/media/image42.jpg" ContentType="image/jpe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/>
  <mc:AlternateContent xmlns:mc="http://schemas.openxmlformats.org/markup-compatibility/2006">
    <mc:Choice Requires="x15">
      <x15ac:absPath xmlns:x15ac="http://schemas.microsoft.com/office/spreadsheetml/2010/11/ac" url="C:\Users\kenneth.boo\AppData\Local\Microsoft\Windows\INetCache\Content.Outlook\BAXXVG37\"/>
    </mc:Choice>
  </mc:AlternateContent>
  <xr:revisionPtr revIDLastSave="0" documentId="13_ncr:1_{3157D4B1-62DB-4941-A6DF-14A903BADA45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</sheets>
  <definedNames>
    <definedName name="_xlnm.Print_Area" localSheetId="0">Sheet1!$A$1:$H$58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51" i="1" l="1"/>
  <c r="F40" i="1" l="1"/>
  <c r="F32" i="1"/>
  <c r="F38" i="1"/>
  <c r="F25" i="1"/>
  <c r="F28" i="1"/>
  <c r="F23" i="1"/>
  <c r="F6" i="1"/>
  <c r="F11" i="1"/>
  <c r="F20" i="1"/>
  <c r="F19" i="1"/>
  <c r="F13" i="1"/>
  <c r="F10" i="1"/>
  <c r="F9" i="1"/>
  <c r="F7" i="1"/>
</calcChain>
</file>

<file path=xl/sharedStrings.xml><?xml version="1.0" encoding="utf-8"?>
<sst xmlns="http://schemas.openxmlformats.org/spreadsheetml/2006/main" count="171" uniqueCount="113">
  <si>
    <t xml:space="preserve">Type </t>
  </si>
  <si>
    <t>DWF Ref</t>
  </si>
  <si>
    <t>Product Image</t>
  </si>
  <si>
    <t xml:space="preserve">Description </t>
  </si>
  <si>
    <t>QTY</t>
  </si>
  <si>
    <t xml:space="preserve">Unit Cost </t>
  </si>
  <si>
    <t xml:space="preserve">No. </t>
  </si>
  <si>
    <t xml:space="preserve"> Classroom 
Desk
</t>
  </si>
  <si>
    <t>AT900 CI</t>
  </si>
  <si>
    <t>Classroom chairs</t>
  </si>
  <si>
    <t>Classroom high stool/chairs</t>
  </si>
  <si>
    <t xml:space="preserve">Dimension: 600mm W x 650mm D x 1075mm H, seat height: 775mm Material Description Polypropylene base and back. Desk frame; Metal plating lift chair frame, fix foot </t>
  </si>
  <si>
    <t xml:space="preserve">Demonstration Table </t>
  </si>
  <si>
    <t xml:space="preserve">Teacher's Table </t>
  </si>
  <si>
    <t>Dimension: standard Material Description S type backrest, elastic cushion base, Desk frame: seamless steel tube with nylon + glass fiber five star feet.</t>
  </si>
  <si>
    <t xml:space="preserve">Class room  Desk </t>
  </si>
  <si>
    <t>Drawing Board</t>
  </si>
  <si>
    <t>Dimension: 900mm W x 600mm D x 750mm H, Material Description Polypropylene base and back. Desk frame: High quality steel frame, table top angle can be adjusted to 0-80 degrees</t>
  </si>
  <si>
    <t>Computer Chair</t>
  </si>
  <si>
    <t>Dimension: standard Material Description Linen fabric, wear-resistant, non-faded, tasteless Desk frame: High quality steel fiber five star feet.</t>
  </si>
  <si>
    <t>x-computer table</t>
  </si>
  <si>
    <t>Y-Computer Table</t>
  </si>
  <si>
    <t>Computer Table</t>
  </si>
  <si>
    <t xml:space="preserve">Studio Desk </t>
  </si>
  <si>
    <t>Studio Chair</t>
  </si>
  <si>
    <t>Dimension: standard Material Description S type backrest, elastic cushion base, Desk frame: seamless steel tube with nylon + glass fiber five star feet. Seamless steel tube with nylon feet 50R cold resistance wheels</t>
  </si>
  <si>
    <t xml:space="preserve">Sofa Set </t>
  </si>
  <si>
    <t>Dimension: 2 Seat (2no) 1400W x 730D x 450H Coffee Table, 1400W x 700D x 450H High density spring back foam + protective film Desk frame: High quality steel sofa rack.</t>
  </si>
  <si>
    <t xml:space="preserve">Break out chair </t>
  </si>
  <si>
    <t xml:space="preserve">Classroom desk (For three) </t>
  </si>
  <si>
    <t xml:space="preserve">Reception desk </t>
  </si>
  <si>
    <t>Dimension: 3000W X 2000D X 1050H Material Description Desk frame.</t>
  </si>
  <si>
    <t>Dimension: standard Material Description S type backrest, elastic cushion base, desk frame: Seamless steel tube with nylon feet 50R cold resistance wheels.</t>
  </si>
  <si>
    <t xml:space="preserve">Screen staff partition </t>
  </si>
  <si>
    <t>Dimension: 1800x800x750mm Material Description Desktop – High resistance particleboard Desk frame: Quality steel frame</t>
  </si>
  <si>
    <t>Dimension: 2400D x 1200W x 750H material description: high moisture resistant particleboard desk frame: high quality steel frame.</t>
  </si>
  <si>
    <t xml:space="preserve">Type A low cabinet </t>
  </si>
  <si>
    <t>Dimension: 900D  X 400W X 1200D Material Description: High moisture resistant particleboard the carbinet to have 2 shelves with 350mm H</t>
  </si>
  <si>
    <t xml:space="preserve">Dimension: 900d x 400w x  1000h Material Description: High moisture resistant particleboard
The cabinet to have 2 shelves with 450mm H
</t>
  </si>
  <si>
    <t xml:space="preserve">Dimension:
Double position 1800W x
38300D x 750H
Material Description: High moisture resistant particleboard
Desk frame:
High Quality steel frame
</t>
  </si>
  <si>
    <t>Dean's Desk</t>
  </si>
  <si>
    <t>AT902 CI</t>
  </si>
  <si>
    <t>Office chair</t>
  </si>
  <si>
    <t xml:space="preserve"> 3 Seater Sofa</t>
  </si>
  <si>
    <t xml:space="preserve">Dimension:
2100W x885D x 760H
Material Description:
High moisture resistant
particleboard
Desk frame:
High Quality steel frame
</t>
  </si>
  <si>
    <t xml:space="preserve">Coffee Table </t>
  </si>
  <si>
    <t xml:space="preserve">Dimension:
1400W x700D x 450H
Hwd and vanish finish
</t>
  </si>
  <si>
    <t>Portal presentation lencern</t>
  </si>
  <si>
    <t xml:space="preserve">Dimension:
610W x 510D x 1143H Material Description: Durable laminate surface Desk frame:
Black powder coated steel frame
</t>
  </si>
  <si>
    <t xml:space="preserve">Leisure Table </t>
  </si>
  <si>
    <t xml:space="preserve">Dimension:
Ø600 x 760H
Material Description:
High moisture resistant
particleboard or similar
</t>
  </si>
  <si>
    <t>Bar Chair</t>
  </si>
  <si>
    <t>PC Desk</t>
  </si>
  <si>
    <t xml:space="preserve">Chair </t>
  </si>
  <si>
    <t>Screen</t>
  </si>
  <si>
    <t xml:space="preserve">Dimension: 1400x700x740mm Material Description Desktop – High resistance particleboard Desk frame: Quality steel frame </t>
  </si>
  <si>
    <t>Dimension: 1400x600x750mm Material Description Desktop – High resistance particleboard Desk frame: Quality steel frame, no wheels.</t>
  </si>
  <si>
    <t>Dimension: 5600x600x750mm Material Description Desktop – High resistance particleboard Desk frame:quality steel frame</t>
  </si>
  <si>
    <t>Dimension: 6400x600x750mm Material Description Desktop – High resistance particleboard Desk frame: quality steel frame</t>
  </si>
  <si>
    <t>Dimension: 1400Wx600Dx750H Material Description Desktop – High resistance particleboard Desk frame: High quality steel frame through rust prevention treatment</t>
  </si>
  <si>
    <t>Dimension: 1500x800x750mm Material Description Desktop – High resistance particleboard Desk frame: Quality hardwood</t>
  </si>
  <si>
    <t>Leisure Chair</t>
  </si>
  <si>
    <t xml:space="preserve">Double Desk </t>
  </si>
  <si>
    <t>Receptionist Chair</t>
  </si>
  <si>
    <t xml:space="preserve">Meeting Table </t>
  </si>
  <si>
    <t xml:space="preserve">Meeting +Visitor Chair </t>
  </si>
  <si>
    <t>Side Table</t>
  </si>
  <si>
    <t>Breakout / Visitor's chair</t>
  </si>
  <si>
    <t xml:space="preserve">Teacher's / Staff Chair </t>
  </si>
  <si>
    <t xml:space="preserve">Type B low cabinet </t>
  </si>
  <si>
    <t xml:space="preserve">Type C low carbinet </t>
  </si>
  <si>
    <t xml:space="preserve"> 1 Seater Sofa</t>
  </si>
  <si>
    <t>Desk</t>
  </si>
  <si>
    <t>Dimension: Main: 1600W x 800D X750h Side: 1100W x 500D x 650H. Material Description: High Moisture resistant particleboard. Desk Frame: High Quality Steel Frame</t>
  </si>
  <si>
    <t>Dimension: Standard. Material Description: S type backrest, elastic cushion base, Desk frame: Seamless steel tube with nylon + glass fiber five star feet</t>
  </si>
  <si>
    <t>Dimension: 5200W x 2000D X760H. Material Description: High Moisture resistant particleboard. Desk Frame: High Quality Steel Frame</t>
  </si>
  <si>
    <t>Dimension: Standard. Material Description: S type backrest, elastic cushion base, Desk frame: Seamless steel tube with nylon + glass fiber five star feet. Colour:Black backrest</t>
  </si>
  <si>
    <t>Meeting Chairs (around table)</t>
  </si>
  <si>
    <t>Side Chair</t>
  </si>
  <si>
    <t>AT902 C1</t>
  </si>
  <si>
    <t xml:space="preserve">Dimension: 800W x 560D x 800H. Material Description: High quality moulded chair  Desk frame:
High Quality Steel frame(rust prevention treatment)
</t>
  </si>
  <si>
    <t xml:space="preserve">Dimension:Main: 1600W x 800D x750H
Side: 1100W x 500D x650H
Material Description:High moisture resistantparticleboard
Desk frame:High Quality steel frame
</t>
  </si>
  <si>
    <t xml:space="preserve">Dimension: Main: 1600W x 800D x750H
Side: 1100W x 500D x650H
Material Description:High moisture resistant particleboard
Desk frame:High Quality steel frame
</t>
  </si>
  <si>
    <t xml:space="preserve">Dimension: 650W x 500D x 1100H
Material Description: medium oak/mahogany surface,
Desk frame: Aluminum steel frame
</t>
  </si>
  <si>
    <t>HOD Desk</t>
  </si>
  <si>
    <t>Meeting Table for 24 participants</t>
  </si>
  <si>
    <t>AL801 C0</t>
  </si>
  <si>
    <t>Modular Configuration  Tables. Dimension: 6800W x 3200D x 750H.  Material Description: High moisture resistant particlceboard. Desk frame: High Quality steel frame</t>
  </si>
  <si>
    <t>Side Meeting Table</t>
  </si>
  <si>
    <t>Dimension 1400 x 600 x 750. Material Description: High moisture resistant particle board. Table Frame: High quality steel frame</t>
  </si>
  <si>
    <t>Meeting Chair with wheels</t>
  </si>
  <si>
    <t xml:space="preserve">Dimension:
Main: 2600W x 900D x760H
Side: 2200W x 500D x650H
Material Description:High moisture resistant particleboard
Desk frame:
High Quality steel frame
</t>
  </si>
  <si>
    <t>Dimension: Standard. Material Description: S type backrest. Elastic cushion base. Desk Frame: Seamless steel tube with nylon + glass fiber five star feet</t>
  </si>
  <si>
    <t>Side Meeting Chair</t>
  </si>
  <si>
    <t>Dimension:Std. Material Description:Imported cushion backrest, elastic cushion base. Desk Frame: High Quality Steel frame</t>
  </si>
  <si>
    <r>
      <t xml:space="preserve">Contemporary Lectern </t>
    </r>
    <r>
      <rPr>
        <sz val="8"/>
        <color theme="1"/>
        <rFont val="Arial"/>
        <family val="2"/>
      </rPr>
      <t xml:space="preserve">With sound / microphone </t>
    </r>
  </si>
  <si>
    <t>AA101 C0</t>
  </si>
  <si>
    <t>Dimension: 2 seater 1600W x 730D x 910H (1no.). Single Seater 1030W x 600D x 450H (2no.). Material Description: High density spring back foam +protective film. Sofa frame: High quality steel sofa rack</t>
  </si>
  <si>
    <t>Total Amount</t>
  </si>
  <si>
    <t>Dimension: 900D X 400W X 1200H material description: High moisture resistant particleboard. desk frame: high quality steel frame.</t>
  </si>
  <si>
    <t xml:space="preserve">Dimension: Material Description:
High moisture resistant
particleboard
Desk frame:
Metal five star feet, strong
and durable
</t>
  </si>
  <si>
    <t xml:space="preserve">Dimension: 1000W x 50D x 1800H
Material Description; Heavy Duty Portable sound proof Room dividers – 3 panels/SET
Desk frame: Quality Steel frame
</t>
  </si>
  <si>
    <t xml:space="preserve">13304S - SINU PANATINA PROJECT- Loose Furniture Schedule &amp; Requirements </t>
  </si>
  <si>
    <t>Round Spare Chair / Studio Stool</t>
  </si>
  <si>
    <t>Dimension:Std. Material Description:Imported net cloth wear resistant type backrest, elastic cushion base. Chair Frame: High Quality Steel frame</t>
  </si>
  <si>
    <t xml:space="preserve">Dimension: 600mm W x 650mm D x 1075H, seat height: 775mm Material Description Imported fabric to backrest and base. Chair frame:
Solid wood frame
</t>
  </si>
  <si>
    <t xml:space="preserve">Dimension: STD. Material Description: cushion on steel base, Chair frame: High Quality Steel frame
</t>
  </si>
  <si>
    <t>Dimension: 830W x 560D X 800H. Material Description High quality chair. Chair frame: Quality steel frame (rust prevention treatment).</t>
  </si>
  <si>
    <r>
      <t xml:space="preserve">Dimension: </t>
    </r>
    <r>
      <rPr>
        <sz val="10"/>
        <color theme="1"/>
        <rFont val="Calibri"/>
        <family val="2"/>
        <scheme val="minor"/>
      </rPr>
      <t>2000x600x750mm</t>
    </r>
    <r>
      <rPr>
        <sz val="10"/>
        <color rgb="FF000000"/>
        <rFont val="Calibri"/>
        <family val="2"/>
        <scheme val="minor"/>
      </rPr>
      <t xml:space="preserve"> Material Description Desktop – High resistance particleboard Desk frame: Quality steel frame, nop wheels</t>
    </r>
  </si>
  <si>
    <t xml:space="preserve">Dimension:Double position 1800W x830D x 750H
Material Description:
High moisture resistant
particleboard
Desk frame:
High Quality steel frame
</t>
  </si>
  <si>
    <t>Dimension: 1400Wx700Dx450H  Material Description: Hardwood and varnish finish. Table frame: Solid wooden frame</t>
  </si>
  <si>
    <t xml:space="preserve">Dimension: 700W x 700D x750mm Material Description Desktop – High resistance particleboard Desk frame:Quality steel frame </t>
  </si>
  <si>
    <t>Dimension: standard Material Description High resistance particleboard base and back. Chair frame: Quality steel frame (rust prevention treatment)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</si>
</sst>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20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1" xfId="0" applyBorder="1"/>
    <xf numFmtId="0" fontId="1" fillId="0" borderId="1" xfId="0" applyFont="1" applyBorder="1"/>
    <xf numFmtId="0" fontId="3" fillId="0" borderId="1" xfId="0" applyFont="1" applyBorder="1" applyAlignment="1">
      <alignment horizontal="left" vertical="center" indent="1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/>
    <xf numFmtId="0" fontId="4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6" fillId="0" borderId="1" xfId="0" applyFont="1" applyBorder="1"/>
    <xf numFmtId="0" fontId="6" fillId="0" borderId="1" xfId="0" applyFont="1" applyBorder="1" applyAlignment="1">
      <alignment wrapText="1"/>
    </xf>
    <xf numFmtId="0" fontId="0" fillId="0" borderId="1" xfId="0" applyBorder="1" applyAlignment="1">
      <alignment horizontal="right"/>
    </xf>
    <xf numFmtId="0" fontId="0" fillId="0" borderId="1" xfId="0" applyFill="1" applyBorder="1"/>
    <xf numFmtId="0" fontId="0" fillId="0" borderId="1" xfId="0" applyNumberFormat="1" applyBorder="1"/>
    <xf numFmtId="0" fontId="5" fillId="0" borderId="1" xfId="0" applyFont="1" applyBorder="1" applyAlignment="1">
      <alignment wrapText="1"/>
    </xf>
    <xf numFmtId="0" fontId="6" fillId="0" borderId="1" xfId="0" applyFont="1" applyFill="1" applyBorder="1"/>
    <xf numFmtId="0" fontId="5" fillId="0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7" fillId="0" borderId="0" xfId="0" applyFont="1" applyAlignment="1">
      <alignment vertical="center"/>
    </xf>
    <xf numFmtId="0" fontId="6" fillId="0" borderId="1" xfId="0" applyFont="1" applyFill="1" applyBorder="1" applyAlignment="1">
      <alignment wrapText="1"/>
    </xf>
    <xf numFmtId="0" fontId="5" fillId="0" borderId="1" xfId="0" applyFont="1" applyBorder="1" applyAlignment="1">
      <alignment vertical="center" wrapText="1"/>
    </xf>
    <xf numFmtId="0" fontId="8" fillId="0" borderId="2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0" fontId="8" fillId="0" borderId="5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5.jpeg"/><Relationship Id="rId39" Type="http://schemas.openxmlformats.org/officeDocument/2006/relationships/image" Target="../media/image36.jpe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1.jpg"/><Relationship Id="rId42" Type="http://schemas.openxmlformats.org/officeDocument/2006/relationships/image" Target="../media/image39.jpeg"/><Relationship Id="rId47" Type="http://schemas.openxmlformats.org/officeDocument/2006/relationships/hyperlink" Target="https://www.schoolsin.com/scr-portable-room-dividers-6.html" TargetMode="External"/><Relationship Id="rId50" Type="http://schemas.openxmlformats.org/officeDocument/2006/relationships/hyperlink" Target="https://www.bing.com/images/search?view=detailV2&amp;ccid=wL3h0KpT&amp;id=51B9ACF21E1F704BED490494C6E455F29F0617D5&amp;thid=OIP.wL3h0KpTby3VsO7TXcMFewD6D6&amp;q=music+studio+desk&amp;simid=608027002805814853&amp;selectedIndex=184" TargetMode="External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hyperlink" Target="https://www.bing.com/images/search?view=detailV2&amp;ccid=s%2bckrvBK&amp;id=720EA752A7B34644451520F04312518537112837&amp;thid=OIP.s-ckrvBKAB3fPP3H67Ma0QEsDH&amp;q=conference+tables+%26+chairs&amp;simid=608043581341175466&amp;selectedIndex=42" TargetMode="External"/><Relationship Id="rId33" Type="http://schemas.openxmlformats.org/officeDocument/2006/relationships/image" Target="../media/image30.jpeg"/><Relationship Id="rId38" Type="http://schemas.openxmlformats.org/officeDocument/2006/relationships/image" Target="../media/image35.jpeg"/><Relationship Id="rId46" Type="http://schemas.openxmlformats.org/officeDocument/2006/relationships/image" Target="../media/image42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hyperlink" Target="https://www.bing.com/images/search?view=detailV2&amp;ccid=wGZz0hVD&amp;id=83C3D0022AD545830EB199C8D15ECD11F3EE056B&amp;thid=OIP.wGZz0hVDRRGfdpL9NuKE3gEsCa&amp;q=conference+tables+%26+chairs&amp;simid=608018464380028105&amp;selectedIndex=167" TargetMode="External"/><Relationship Id="rId41" Type="http://schemas.openxmlformats.org/officeDocument/2006/relationships/image" Target="../media/image38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hyperlink" Target="https://www.bing.com/images/search?view=detailV2&amp;ccid=x8Cergeu&amp;id=7FD4244926255C1CE3218019DD16166AE33A7E2D&amp;thid=OIP.x8CergeupCzlC2NNHf9OPgHaHa&amp;mediaurl=http://www.education-furniture.com/media/catalog/product/cache/1/thumbnail/600x600/9df78eab33525d08d6e5fb8d27136e95/c/r/crushbendalisa2.jpg&amp;exph=600&amp;expw=600&amp;q=School+Table&amp;simid=608025212012072394&amp;selectedIndex=28" TargetMode="External"/><Relationship Id="rId37" Type="http://schemas.openxmlformats.org/officeDocument/2006/relationships/image" Target="../media/image34.jpeg"/><Relationship Id="rId40" Type="http://schemas.openxmlformats.org/officeDocument/2006/relationships/image" Target="../media/image37.jpeg"/><Relationship Id="rId45" Type="http://schemas.openxmlformats.org/officeDocument/2006/relationships/image" Target="../media/image4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7.jpeg"/><Relationship Id="rId36" Type="http://schemas.openxmlformats.org/officeDocument/2006/relationships/image" Target="../media/image33.jpeg"/><Relationship Id="rId49" Type="http://schemas.openxmlformats.org/officeDocument/2006/relationships/image" Target="../media/image44.jpe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29.jpeg"/><Relationship Id="rId44" Type="http://schemas.openxmlformats.org/officeDocument/2006/relationships/image" Target="../media/image40.jpeg"/><Relationship Id="rId52" Type="http://schemas.openxmlformats.org/officeDocument/2006/relationships/image" Target="../media/image46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6.jpeg"/><Relationship Id="rId30" Type="http://schemas.openxmlformats.org/officeDocument/2006/relationships/image" Target="../media/image28.jpeg"/><Relationship Id="rId35" Type="http://schemas.openxmlformats.org/officeDocument/2006/relationships/image" Target="../media/image32.jpg"/><Relationship Id="rId43" Type="http://schemas.openxmlformats.org/officeDocument/2006/relationships/hyperlink" Target="http://www.lmfu.net/product-1153-1-1.html" TargetMode="External"/><Relationship Id="rId48" Type="http://schemas.openxmlformats.org/officeDocument/2006/relationships/image" Target="../media/image43.jpeg"/><Relationship Id="rId8" Type="http://schemas.openxmlformats.org/officeDocument/2006/relationships/image" Target="../media/image8.jpg"/><Relationship Id="rId51" Type="http://schemas.openxmlformats.org/officeDocument/2006/relationships/image" Target="../media/image4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447675</xdr:colOff>
      <xdr:row>4</xdr:row>
      <xdr:rowOff>47625</xdr:rowOff>
    </xdr:from>
    <xdr:to>
      <xdr:col>3</xdr:col>
      <xdr:colOff>1130300</xdr:colOff>
      <xdr:row>4</xdr:row>
      <xdr:rowOff>779145</xdr:rowOff>
    </xdr:to>
    <xdr:pic>
      <xdr:nvPicPr>
        <xdr:cNvPr id="3" name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075" y="1200150"/>
          <a:ext cx="682625" cy="73152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5</xdr:row>
      <xdr:rowOff>725</xdr:rowOff>
    </xdr:from>
    <xdr:to>
      <xdr:col>3</xdr:col>
      <xdr:colOff>996951</xdr:colOff>
      <xdr:row>5</xdr:row>
      <xdr:rowOff>649515</xdr:rowOff>
    </xdr:to>
    <xdr:pic>
      <xdr:nvPicPr>
        <xdr:cNvPr id="4" name="Pictur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6425" y="1537425"/>
          <a:ext cx="492126" cy="64879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6</xdr:row>
      <xdr:rowOff>38100</xdr:rowOff>
    </xdr:from>
    <xdr:to>
      <xdr:col>3</xdr:col>
      <xdr:colOff>963930</xdr:colOff>
      <xdr:row>6</xdr:row>
      <xdr:rowOff>657225</xdr:rowOff>
    </xdr:to>
    <xdr:pic>
      <xdr:nvPicPr>
        <xdr:cNvPr id="5" name="Pictur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76650" y="2647950"/>
          <a:ext cx="487680" cy="619125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7</xdr:row>
      <xdr:rowOff>85725</xdr:rowOff>
    </xdr:from>
    <xdr:to>
      <xdr:col>3</xdr:col>
      <xdr:colOff>1183640</xdr:colOff>
      <xdr:row>7</xdr:row>
      <xdr:rowOff>573405</xdr:rowOff>
    </xdr:to>
    <xdr:pic>
      <xdr:nvPicPr>
        <xdr:cNvPr id="6" name="Pictur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57575" y="3390900"/>
          <a:ext cx="926465" cy="4876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8</xdr:row>
      <xdr:rowOff>9525</xdr:rowOff>
    </xdr:from>
    <xdr:to>
      <xdr:col>3</xdr:col>
      <xdr:colOff>1175385</xdr:colOff>
      <xdr:row>9</xdr:row>
      <xdr:rowOff>0</xdr:rowOff>
    </xdr:to>
    <xdr:pic>
      <xdr:nvPicPr>
        <xdr:cNvPr id="7" name="Pictur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00425" y="3962400"/>
          <a:ext cx="975360" cy="60960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9</xdr:row>
      <xdr:rowOff>38100</xdr:rowOff>
    </xdr:from>
    <xdr:to>
      <xdr:col>3</xdr:col>
      <xdr:colOff>857250</xdr:colOff>
      <xdr:row>9</xdr:row>
      <xdr:rowOff>676275</xdr:rowOff>
    </xdr:to>
    <xdr:pic>
      <xdr:nvPicPr>
        <xdr:cNvPr id="8" name="Pictur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14725" y="4610100"/>
          <a:ext cx="542925" cy="638175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10</xdr:row>
      <xdr:rowOff>114300</xdr:rowOff>
    </xdr:from>
    <xdr:to>
      <xdr:col>3</xdr:col>
      <xdr:colOff>1094105</xdr:colOff>
      <xdr:row>10</xdr:row>
      <xdr:rowOff>747395</xdr:rowOff>
    </xdr:to>
    <xdr:pic>
      <xdr:nvPicPr>
        <xdr:cNvPr id="9" name="Pictur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43275" y="5372100"/>
          <a:ext cx="951230" cy="633095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11</xdr:row>
      <xdr:rowOff>104775</xdr:rowOff>
    </xdr:from>
    <xdr:to>
      <xdr:col>3</xdr:col>
      <xdr:colOff>1047115</xdr:colOff>
      <xdr:row>11</xdr:row>
      <xdr:rowOff>909320</xdr:rowOff>
    </xdr:to>
    <xdr:pic>
      <xdr:nvPicPr>
        <xdr:cNvPr id="10" name="Pictur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67100" y="6134100"/>
          <a:ext cx="780415" cy="804545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361951</xdr:colOff>
      <xdr:row>12</xdr:row>
      <xdr:rowOff>123825</xdr:rowOff>
    </xdr:from>
    <xdr:to>
      <xdr:col>3</xdr:col>
      <xdr:colOff>838201</xdr:colOff>
      <xdr:row>12</xdr:row>
      <xdr:rowOff>685800</xdr:rowOff>
    </xdr:to>
    <xdr:pic>
      <xdr:nvPicPr>
        <xdr:cNvPr id="11" name="Pictur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62351" y="7067550"/>
          <a:ext cx="47625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15</xdr:row>
      <xdr:rowOff>28575</xdr:rowOff>
    </xdr:from>
    <xdr:to>
      <xdr:col>3</xdr:col>
      <xdr:colOff>1180465</xdr:colOff>
      <xdr:row>15</xdr:row>
      <xdr:rowOff>685800</xdr:rowOff>
    </xdr:to>
    <xdr:pic>
      <xdr:nvPicPr>
        <xdr:cNvPr id="14" name="Picture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81375" y="8562975"/>
          <a:ext cx="999490" cy="65722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21</xdr:row>
      <xdr:rowOff>142875</xdr:rowOff>
    </xdr:from>
    <xdr:to>
      <xdr:col>3</xdr:col>
      <xdr:colOff>1134110</xdr:colOff>
      <xdr:row>21</xdr:row>
      <xdr:rowOff>1142365</xdr:rowOff>
    </xdr:to>
    <xdr:pic>
      <xdr:nvPicPr>
        <xdr:cNvPr id="13" name="Picture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86125" y="10563225"/>
          <a:ext cx="1048385" cy="999490"/>
        </a:xfrm>
        <a:prstGeom prst="rect">
          <a:avLst/>
        </a:prstGeom>
      </xdr:spPr>
    </xdr:pic>
    <xdr:clientData/>
  </xdr:twoCellAnchor>
  <xdr:twoCellAnchor editAs="oneCell">
    <xdr:from>
      <xdr:col>3</xdr:col>
      <xdr:colOff>346075</xdr:colOff>
      <xdr:row>22</xdr:row>
      <xdr:rowOff>12700</xdr:rowOff>
    </xdr:from>
    <xdr:to>
      <xdr:col>3</xdr:col>
      <xdr:colOff>955675</xdr:colOff>
      <xdr:row>22</xdr:row>
      <xdr:rowOff>915035</xdr:rowOff>
    </xdr:to>
    <xdr:pic>
      <xdr:nvPicPr>
        <xdr:cNvPr id="15" name="Picture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87675" y="13931900"/>
          <a:ext cx="609600" cy="90233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23</xdr:row>
      <xdr:rowOff>190500</xdr:rowOff>
    </xdr:from>
    <xdr:to>
      <xdr:col>3</xdr:col>
      <xdr:colOff>1100455</xdr:colOff>
      <xdr:row>23</xdr:row>
      <xdr:rowOff>800100</xdr:rowOff>
    </xdr:to>
    <xdr:pic>
      <xdr:nvPicPr>
        <xdr:cNvPr id="16" name="Picture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276600" y="12715875"/>
          <a:ext cx="1024255" cy="6096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19</xdr:row>
      <xdr:rowOff>104775</xdr:rowOff>
    </xdr:from>
    <xdr:to>
      <xdr:col>3</xdr:col>
      <xdr:colOff>1233805</xdr:colOff>
      <xdr:row>19</xdr:row>
      <xdr:rowOff>699135</xdr:rowOff>
    </xdr:to>
    <xdr:pic>
      <xdr:nvPicPr>
        <xdr:cNvPr id="17" name="Picture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09950" y="10144125"/>
          <a:ext cx="1024255" cy="594360"/>
        </a:xfrm>
        <a:prstGeom prst="rect">
          <a:avLst/>
        </a:prstGeom>
      </xdr:spPr>
    </xdr:pic>
    <xdr:clientData/>
  </xdr:twoCellAnchor>
  <xdr:twoCellAnchor editAs="oneCell">
    <xdr:from>
      <xdr:col>3</xdr:col>
      <xdr:colOff>365126</xdr:colOff>
      <xdr:row>33</xdr:row>
      <xdr:rowOff>29413</xdr:rowOff>
    </xdr:from>
    <xdr:to>
      <xdr:col>3</xdr:col>
      <xdr:colOff>1130300</xdr:colOff>
      <xdr:row>33</xdr:row>
      <xdr:rowOff>989761</xdr:rowOff>
    </xdr:to>
    <xdr:pic>
      <xdr:nvPicPr>
        <xdr:cNvPr id="18" name="Picture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006726" y="21536863"/>
          <a:ext cx="765174" cy="960348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43</xdr:row>
      <xdr:rowOff>9526</xdr:rowOff>
    </xdr:from>
    <xdr:to>
      <xdr:col>3</xdr:col>
      <xdr:colOff>859790</xdr:colOff>
      <xdr:row>43</xdr:row>
      <xdr:rowOff>704851</xdr:rowOff>
    </xdr:to>
    <xdr:pic>
      <xdr:nvPicPr>
        <xdr:cNvPr id="19" name="Picture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352800" y="24669751"/>
          <a:ext cx="707390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44</xdr:row>
      <xdr:rowOff>171450</xdr:rowOff>
    </xdr:from>
    <xdr:to>
      <xdr:col>3</xdr:col>
      <xdr:colOff>835660</xdr:colOff>
      <xdr:row>44</xdr:row>
      <xdr:rowOff>854075</xdr:rowOff>
    </xdr:to>
    <xdr:pic>
      <xdr:nvPicPr>
        <xdr:cNvPr id="20" name="Picture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24250" y="25593675"/>
          <a:ext cx="511810" cy="682625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45</xdr:row>
      <xdr:rowOff>95250</xdr:rowOff>
    </xdr:from>
    <xdr:to>
      <xdr:col>3</xdr:col>
      <xdr:colOff>1016635</xdr:colOff>
      <xdr:row>45</xdr:row>
      <xdr:rowOff>875665</xdr:rowOff>
    </xdr:to>
    <xdr:pic>
      <xdr:nvPicPr>
        <xdr:cNvPr id="21" name="Pictur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146425" y="34709100"/>
          <a:ext cx="511810" cy="780415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46</xdr:row>
      <xdr:rowOff>28575</xdr:rowOff>
    </xdr:from>
    <xdr:to>
      <xdr:col>3</xdr:col>
      <xdr:colOff>902335</xdr:colOff>
      <xdr:row>46</xdr:row>
      <xdr:rowOff>909320</xdr:rowOff>
    </xdr:to>
    <xdr:pic>
      <xdr:nvPicPr>
        <xdr:cNvPr id="22" name="Picture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32125" y="35639375"/>
          <a:ext cx="511810" cy="880745"/>
        </a:xfrm>
        <a:prstGeom prst="rect">
          <a:avLst/>
        </a:prstGeom>
      </xdr:spPr>
    </xdr:pic>
    <xdr:clientData/>
  </xdr:twoCellAnchor>
  <xdr:twoCellAnchor editAs="oneCell">
    <xdr:from>
      <xdr:col>3</xdr:col>
      <xdr:colOff>339723</xdr:colOff>
      <xdr:row>46</xdr:row>
      <xdr:rowOff>963824</xdr:rowOff>
    </xdr:from>
    <xdr:to>
      <xdr:col>3</xdr:col>
      <xdr:colOff>1143001</xdr:colOff>
      <xdr:row>47</xdr:row>
      <xdr:rowOff>896726</xdr:rowOff>
    </xdr:to>
    <xdr:pic>
      <xdr:nvPicPr>
        <xdr:cNvPr id="23" name="Picture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81323" y="34441024"/>
          <a:ext cx="803278" cy="910802"/>
        </a:xfrm>
        <a:prstGeom prst="rect">
          <a:avLst/>
        </a:prstGeom>
      </xdr:spPr>
    </xdr:pic>
    <xdr:clientData/>
  </xdr:twoCellAnchor>
  <xdr:twoCellAnchor editAs="oneCell">
    <xdr:from>
      <xdr:col>3</xdr:col>
      <xdr:colOff>454024</xdr:colOff>
      <xdr:row>48</xdr:row>
      <xdr:rowOff>3101</xdr:rowOff>
    </xdr:from>
    <xdr:to>
      <xdr:col>3</xdr:col>
      <xdr:colOff>1092200</xdr:colOff>
      <xdr:row>48</xdr:row>
      <xdr:rowOff>730323</xdr:rowOff>
    </xdr:to>
    <xdr:pic>
      <xdr:nvPicPr>
        <xdr:cNvPr id="24" name="Picture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095624" y="35410701"/>
          <a:ext cx="638176" cy="727222"/>
        </a:xfrm>
        <a:prstGeom prst="rect">
          <a:avLst/>
        </a:prstGeom>
      </xdr:spPr>
    </xdr:pic>
    <xdr:clientData/>
  </xdr:twoCellAnchor>
  <xdr:twoCellAnchor editAs="oneCell">
    <xdr:from>
      <xdr:col>3</xdr:col>
      <xdr:colOff>543560</xdr:colOff>
      <xdr:row>49</xdr:row>
      <xdr:rowOff>30477</xdr:rowOff>
    </xdr:from>
    <xdr:to>
      <xdr:col>3</xdr:col>
      <xdr:colOff>914400</xdr:colOff>
      <xdr:row>49</xdr:row>
      <xdr:rowOff>708663</xdr:rowOff>
    </xdr:to>
    <xdr:pic>
      <xdr:nvPicPr>
        <xdr:cNvPr id="25" name="Picture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185160" y="37006527"/>
          <a:ext cx="370840" cy="678186"/>
        </a:xfrm>
        <a:prstGeom prst="rect">
          <a:avLst/>
        </a:prstGeom>
      </xdr:spPr>
    </xdr:pic>
    <xdr:clientData/>
  </xdr:twoCellAnchor>
  <xdr:twoCellAnchor editAs="oneCell">
    <xdr:from>
      <xdr:col>3</xdr:col>
      <xdr:colOff>349250</xdr:colOff>
      <xdr:row>50</xdr:row>
      <xdr:rowOff>104775</xdr:rowOff>
    </xdr:from>
    <xdr:to>
      <xdr:col>3</xdr:col>
      <xdr:colOff>788035</xdr:colOff>
      <xdr:row>50</xdr:row>
      <xdr:rowOff>768985</xdr:rowOff>
    </xdr:to>
    <xdr:pic>
      <xdr:nvPicPr>
        <xdr:cNvPr id="26" name="Picture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990850" y="37696775"/>
          <a:ext cx="438785" cy="664210"/>
        </a:xfrm>
        <a:prstGeom prst="rect">
          <a:avLst/>
        </a:prstGeom>
      </xdr:spPr>
    </xdr:pic>
    <xdr:clientData/>
  </xdr:twoCellAnchor>
  <xdr:twoCellAnchor editAs="oneCell">
    <xdr:from>
      <xdr:col>3</xdr:col>
      <xdr:colOff>279400</xdr:colOff>
      <xdr:row>24</xdr:row>
      <xdr:rowOff>94968</xdr:rowOff>
    </xdr:from>
    <xdr:to>
      <xdr:col>3</xdr:col>
      <xdr:colOff>1162050</xdr:colOff>
      <xdr:row>24</xdr:row>
      <xdr:rowOff>975008</xdr:rowOff>
    </xdr:to>
    <xdr:pic>
      <xdr:nvPicPr>
        <xdr:cNvPr id="27" name="Picture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921000" y="15798518"/>
          <a:ext cx="882650" cy="88004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20</xdr:row>
      <xdr:rowOff>25400</xdr:rowOff>
    </xdr:from>
    <xdr:to>
      <xdr:col>3</xdr:col>
      <xdr:colOff>1141730</xdr:colOff>
      <xdr:row>20</xdr:row>
      <xdr:rowOff>658495</xdr:rowOff>
    </xdr:to>
    <xdr:pic>
      <xdr:nvPicPr>
        <xdr:cNvPr id="28" name="Picture">
          <a:extLst>
            <a:ext uri="{FF2B5EF4-FFF2-40B4-BE49-F238E27FC236}">
              <a16:creationId xmlns:a16="http://schemas.microsoft.com/office/drawing/2014/main" id="{79E65671-D906-486E-9BDA-1863889E64A9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32100" y="12052300"/>
          <a:ext cx="951230" cy="633095"/>
        </a:xfrm>
        <a:prstGeom prst="rect">
          <a:avLst/>
        </a:prstGeom>
      </xdr:spPr>
    </xdr:pic>
    <xdr:clientData/>
  </xdr:twoCellAnchor>
  <xdr:twoCellAnchor editAs="oneCell">
    <xdr:from>
      <xdr:col>3</xdr:col>
      <xdr:colOff>509035</xdr:colOff>
      <xdr:row>17</xdr:row>
      <xdr:rowOff>63500</xdr:rowOff>
    </xdr:from>
    <xdr:to>
      <xdr:col>3</xdr:col>
      <xdr:colOff>1019411</xdr:colOff>
      <xdr:row>18</xdr:row>
      <xdr:rowOff>0</xdr:rowOff>
    </xdr:to>
    <xdr:pic>
      <xdr:nvPicPr>
        <xdr:cNvPr id="34" name="Picture 33" descr="Image result for conference tables &amp; chairs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6C752C72-18CC-4853-95E4-B0F95CE429C0}"/>
            </a:ext>
          </a:extLst>
        </xdr:cNvPr>
        <xdr:cNvPicPr/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0" t="7187" r="51617" b="8209"/>
        <a:stretch/>
      </xdr:blipFill>
      <xdr:spPr bwMode="auto">
        <a:xfrm>
          <a:off x="3150635" y="9836150"/>
          <a:ext cx="510376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165100</xdr:colOff>
      <xdr:row>18</xdr:row>
      <xdr:rowOff>31750</xdr:rowOff>
    </xdr:from>
    <xdr:to>
      <xdr:col>3</xdr:col>
      <xdr:colOff>1193800</xdr:colOff>
      <xdr:row>18</xdr:row>
      <xdr:rowOff>619125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727CC7B-D803-429B-BB95-B0FBE85B174B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700" y="10553700"/>
          <a:ext cx="1028700" cy="587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184150</xdr:colOff>
      <xdr:row>25</xdr:row>
      <xdr:rowOff>19050</xdr:rowOff>
    </xdr:from>
    <xdr:to>
      <xdr:col>3</xdr:col>
      <xdr:colOff>1245235</xdr:colOff>
      <xdr:row>25</xdr:row>
      <xdr:rowOff>625475</xdr:rowOff>
    </xdr:to>
    <xdr:pic>
      <xdr:nvPicPr>
        <xdr:cNvPr id="38" name="Picture 37" descr="Screen 320-3">
          <a:extLst>
            <a:ext uri="{FF2B5EF4-FFF2-40B4-BE49-F238E27FC236}">
              <a16:creationId xmlns:a16="http://schemas.microsoft.com/office/drawing/2014/main" id="{80AD38F1-3C03-4683-83B5-5207BE677BA9}"/>
            </a:ext>
          </a:extLst>
        </xdr:cNvPr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750" y="16732250"/>
          <a:ext cx="1061085" cy="606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234950</xdr:colOff>
      <xdr:row>26</xdr:row>
      <xdr:rowOff>50800</xdr:rowOff>
    </xdr:from>
    <xdr:to>
      <xdr:col>3</xdr:col>
      <xdr:colOff>1243330</xdr:colOff>
      <xdr:row>26</xdr:row>
      <xdr:rowOff>568960</xdr:rowOff>
    </xdr:to>
    <xdr:pic>
      <xdr:nvPicPr>
        <xdr:cNvPr id="39" name="Picture 38" descr="Image result for conference tables &amp; chairs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80224C6-DC85-464A-8E78-ECED97728FEE}"/>
            </a:ext>
          </a:extLst>
        </xdr:cNvPr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411700"/>
          <a:ext cx="1008380" cy="5181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498476</xdr:colOff>
      <xdr:row>27</xdr:row>
      <xdr:rowOff>70318</xdr:rowOff>
    </xdr:from>
    <xdr:to>
      <xdr:col>3</xdr:col>
      <xdr:colOff>977900</xdr:colOff>
      <xdr:row>27</xdr:row>
      <xdr:rowOff>679618</xdr:rowOff>
    </xdr:to>
    <xdr:pic>
      <xdr:nvPicPr>
        <xdr:cNvPr id="40" name="Picture 39" descr="Mesh Conference Chair LM-BN03">
          <a:extLst>
            <a:ext uri="{FF2B5EF4-FFF2-40B4-BE49-F238E27FC236}">
              <a16:creationId xmlns:a16="http://schemas.microsoft.com/office/drawing/2014/main" id="{E327109B-48D9-45B8-95C7-E7EC939EF959}"/>
            </a:ext>
          </a:extLst>
        </xdr:cNvPr>
        <xdr:cNvPicPr/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74" r="25392"/>
        <a:stretch/>
      </xdr:blipFill>
      <xdr:spPr bwMode="auto">
        <a:xfrm>
          <a:off x="3140076" y="18047168"/>
          <a:ext cx="479424" cy="609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336550</xdr:colOff>
      <xdr:row>27</xdr:row>
      <xdr:rowOff>679450</xdr:rowOff>
    </xdr:from>
    <xdr:to>
      <xdr:col>3</xdr:col>
      <xdr:colOff>1245235</xdr:colOff>
      <xdr:row>29</xdr:row>
      <xdr:rowOff>17780</xdr:rowOff>
    </xdr:to>
    <xdr:pic>
      <xdr:nvPicPr>
        <xdr:cNvPr id="42" name="Picture 41" descr="Image result for School Table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A59840AD-B76F-462F-A6FD-79D3C1103BBC}"/>
            </a:ext>
          </a:extLst>
        </xdr:cNvPr>
        <xdr:cNvPicPr/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8150" y="18656300"/>
          <a:ext cx="908685" cy="659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395280</xdr:colOff>
      <xdr:row>29</xdr:row>
      <xdr:rowOff>46356</xdr:rowOff>
    </xdr:from>
    <xdr:to>
      <xdr:col>3</xdr:col>
      <xdr:colOff>1192222</xdr:colOff>
      <xdr:row>30</xdr:row>
      <xdr:rowOff>25400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AAE8B19-10A1-482B-B2D4-0B10BE82A416}"/>
            </a:ext>
          </a:extLst>
        </xdr:cNvPr>
        <xdr:cNvPicPr/>
      </xdr:nvPicPr>
      <xdr:blipFill rotWithShape="1">
        <a:blip xmlns:r="http://schemas.openxmlformats.org/officeDocument/2006/relationships" r:embed="rId34"/>
        <a:srcRect l="46708" t="76793" r="25640" b="12401"/>
        <a:stretch/>
      </xdr:blipFill>
      <xdr:spPr bwMode="auto">
        <a:xfrm rot="16200000">
          <a:off x="2899729" y="19481157"/>
          <a:ext cx="1071244" cy="79694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298450</xdr:colOff>
      <xdr:row>30</xdr:row>
      <xdr:rowOff>61688</xdr:rowOff>
    </xdr:from>
    <xdr:to>
      <xdr:col>3</xdr:col>
      <xdr:colOff>869950</xdr:colOff>
      <xdr:row>30</xdr:row>
      <xdr:rowOff>1035592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F4E654E-D9C8-49B3-9929-EDEEE658EB7F}"/>
            </a:ext>
          </a:extLst>
        </xdr:cNvPr>
        <xdr:cNvPicPr/>
      </xdr:nvPicPr>
      <xdr:blipFill rotWithShape="1">
        <a:blip xmlns:r="http://schemas.openxmlformats.org/officeDocument/2006/relationships" r:embed="rId34"/>
        <a:srcRect l="46708" t="87317" r="25640" b="2967"/>
        <a:stretch/>
      </xdr:blipFill>
      <xdr:spPr bwMode="auto">
        <a:xfrm rot="16200000">
          <a:off x="2738848" y="20652740"/>
          <a:ext cx="973904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411480</xdr:colOff>
      <xdr:row>31</xdr:row>
      <xdr:rowOff>9305</xdr:rowOff>
    </xdr:from>
    <xdr:to>
      <xdr:col>3</xdr:col>
      <xdr:colOff>1047750</xdr:colOff>
      <xdr:row>31</xdr:row>
      <xdr:rowOff>814925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30BA3D5-DD38-4A10-A401-E32ADFDE6CF8}"/>
            </a:ext>
          </a:extLst>
        </xdr:cNvPr>
        <xdr:cNvPicPr/>
      </xdr:nvPicPr>
      <xdr:blipFill rotWithShape="1">
        <a:blip xmlns:r="http://schemas.openxmlformats.org/officeDocument/2006/relationships" r:embed="rId34"/>
        <a:srcRect l="48034" t="65538" r="32585" b="23169"/>
        <a:stretch/>
      </xdr:blipFill>
      <xdr:spPr bwMode="auto">
        <a:xfrm rot="16200000">
          <a:off x="2968405" y="21550630"/>
          <a:ext cx="805620" cy="6362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108304</xdr:colOff>
      <xdr:row>32</xdr:row>
      <xdr:rowOff>116205</xdr:rowOff>
    </xdr:from>
    <xdr:to>
      <xdr:col>3</xdr:col>
      <xdr:colOff>1443002</xdr:colOff>
      <xdr:row>32</xdr:row>
      <xdr:rowOff>946149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4B539E1-821E-4A8E-B378-1FD9B9E7BB44}"/>
            </a:ext>
          </a:extLst>
        </xdr:cNvPr>
        <xdr:cNvPicPr/>
      </xdr:nvPicPr>
      <xdr:blipFill rotWithShape="1">
        <a:blip xmlns:r="http://schemas.openxmlformats.org/officeDocument/2006/relationships" r:embed="rId35"/>
        <a:srcRect l="14530" t="4364" r="27627" b="29012"/>
        <a:stretch/>
      </xdr:blipFill>
      <xdr:spPr bwMode="auto">
        <a:xfrm rot="16200000">
          <a:off x="3002281" y="22152328"/>
          <a:ext cx="829944" cy="133469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412750</xdr:colOff>
      <xdr:row>34</xdr:row>
      <xdr:rowOff>101600</xdr:rowOff>
    </xdr:from>
    <xdr:to>
      <xdr:col>3</xdr:col>
      <xdr:colOff>1007745</xdr:colOff>
      <xdr:row>34</xdr:row>
      <xdr:rowOff>906780</xdr:rowOff>
    </xdr:to>
    <xdr:pic>
      <xdr:nvPicPr>
        <xdr:cNvPr id="48" name="Picture 47" descr="Special chair LM-001">
          <a:extLst>
            <a:ext uri="{FF2B5EF4-FFF2-40B4-BE49-F238E27FC236}">
              <a16:creationId xmlns:a16="http://schemas.microsoft.com/office/drawing/2014/main" id="{889523E2-7BCD-43C5-BC97-8AE58857778E}"/>
            </a:ext>
          </a:extLst>
        </xdr:cNvPr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53" r="29097"/>
        <a:stretch/>
      </xdr:blipFill>
      <xdr:spPr bwMode="auto">
        <a:xfrm>
          <a:off x="3054350" y="24644350"/>
          <a:ext cx="594995" cy="8051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73575</xdr:colOff>
      <xdr:row>35</xdr:row>
      <xdr:rowOff>224790</xdr:rowOff>
    </xdr:from>
    <xdr:to>
      <xdr:col>3</xdr:col>
      <xdr:colOff>1390101</xdr:colOff>
      <xdr:row>35</xdr:row>
      <xdr:rowOff>952500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B7B0B34E-B116-4770-8A64-89E958E7A96E}"/>
            </a:ext>
          </a:extLst>
        </xdr:cNvPr>
        <xdr:cNvPicPr/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24" t="32955" r="13281"/>
        <a:stretch/>
      </xdr:blipFill>
      <xdr:spPr bwMode="auto">
        <a:xfrm>
          <a:off x="2715175" y="25770840"/>
          <a:ext cx="1316526" cy="7277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229253</xdr:colOff>
      <xdr:row>36</xdr:row>
      <xdr:rowOff>12065</xdr:rowOff>
    </xdr:from>
    <xdr:to>
      <xdr:col>3</xdr:col>
      <xdr:colOff>1487787</xdr:colOff>
      <xdr:row>36</xdr:row>
      <xdr:rowOff>1092201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E838D59-8589-4B92-98D2-32A9DBA3AB80}"/>
            </a:ext>
          </a:extLst>
        </xdr:cNvPr>
        <xdr:cNvPicPr/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10" t="34986" r="20168" b="-1"/>
        <a:stretch/>
      </xdr:blipFill>
      <xdr:spPr bwMode="auto">
        <a:xfrm>
          <a:off x="2870853" y="26732865"/>
          <a:ext cx="1258534" cy="10801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177800</xdr:colOff>
      <xdr:row>37</xdr:row>
      <xdr:rowOff>12700</xdr:rowOff>
    </xdr:from>
    <xdr:to>
      <xdr:col>3</xdr:col>
      <xdr:colOff>1301115</xdr:colOff>
      <xdr:row>37</xdr:row>
      <xdr:rowOff>654050</xdr:rowOff>
    </xdr:to>
    <xdr:pic>
      <xdr:nvPicPr>
        <xdr:cNvPr id="51" name="Picture 50" descr="Leather sofa LM-PBS-S series">
          <a:extLst>
            <a:ext uri="{FF2B5EF4-FFF2-40B4-BE49-F238E27FC236}">
              <a16:creationId xmlns:a16="http://schemas.microsoft.com/office/drawing/2014/main" id="{D93F2CC6-441B-490E-B102-32186617A724}"/>
            </a:ext>
          </a:extLst>
        </xdr:cNvPr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27895550"/>
          <a:ext cx="1123315" cy="641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330200</xdr:colOff>
      <xdr:row>38</xdr:row>
      <xdr:rowOff>44450</xdr:rowOff>
    </xdr:from>
    <xdr:to>
      <xdr:col>3</xdr:col>
      <xdr:colOff>1172845</xdr:colOff>
      <xdr:row>38</xdr:row>
      <xdr:rowOff>755015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3660FC6-3028-425F-AC54-0AD5DD229E22}"/>
            </a:ext>
          </a:extLst>
        </xdr:cNvPr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98" t="28892" r="19512"/>
        <a:stretch/>
      </xdr:blipFill>
      <xdr:spPr bwMode="auto">
        <a:xfrm>
          <a:off x="2971800" y="28594050"/>
          <a:ext cx="842645" cy="7105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495300</xdr:colOff>
      <xdr:row>39</xdr:row>
      <xdr:rowOff>6350</xdr:rowOff>
    </xdr:from>
    <xdr:to>
      <xdr:col>3</xdr:col>
      <xdr:colOff>1047750</xdr:colOff>
      <xdr:row>39</xdr:row>
      <xdr:rowOff>834390</xdr:rowOff>
    </xdr:to>
    <xdr:pic>
      <xdr:nvPicPr>
        <xdr:cNvPr id="53" name="Picture 52" descr="Staff Chair LM-9050">
          <a:extLst>
            <a:ext uri="{FF2B5EF4-FFF2-40B4-BE49-F238E27FC236}">
              <a16:creationId xmlns:a16="http://schemas.microsoft.com/office/drawing/2014/main" id="{0D001E3A-E079-469D-B0B8-10D556014266}"/>
            </a:ext>
          </a:extLst>
        </xdr:cNvPr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00" r="29616"/>
        <a:stretch/>
      </xdr:blipFill>
      <xdr:spPr bwMode="auto">
        <a:xfrm>
          <a:off x="3136900" y="29356050"/>
          <a:ext cx="552450" cy="8280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285750</xdr:colOff>
      <xdr:row>40</xdr:row>
      <xdr:rowOff>38100</xdr:rowOff>
    </xdr:from>
    <xdr:to>
      <xdr:col>3</xdr:col>
      <xdr:colOff>1167765</xdr:colOff>
      <xdr:row>40</xdr:row>
      <xdr:rowOff>770255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388FC8B-04B7-4EEA-A9A4-EFC6080BBD0B}"/>
            </a:ext>
          </a:extLst>
        </xdr:cNvPr>
        <xdr:cNvPicPr/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08" t="12623" r="19337"/>
        <a:stretch/>
      </xdr:blipFill>
      <xdr:spPr bwMode="auto">
        <a:xfrm>
          <a:off x="2927350" y="30270450"/>
          <a:ext cx="882015" cy="7321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501650</xdr:colOff>
      <xdr:row>41</xdr:row>
      <xdr:rowOff>38100</xdr:rowOff>
    </xdr:from>
    <xdr:to>
      <xdr:col>3</xdr:col>
      <xdr:colOff>1109345</xdr:colOff>
      <xdr:row>41</xdr:row>
      <xdr:rowOff>854710</xdr:rowOff>
    </xdr:to>
    <xdr:pic>
      <xdr:nvPicPr>
        <xdr:cNvPr id="55" name="Picture 54" descr="Image result for conference tables &amp; chairs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E446720F-7F92-445F-BA48-E78FC874AE87}"/>
            </a:ext>
          </a:extLst>
        </xdr:cNvPr>
        <xdr:cNvPicPr/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0" t="7187" r="51617" b="8209"/>
        <a:stretch/>
      </xdr:blipFill>
      <xdr:spPr bwMode="auto">
        <a:xfrm>
          <a:off x="3143250" y="31089600"/>
          <a:ext cx="607695" cy="8166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450850</xdr:colOff>
      <xdr:row>41</xdr:row>
      <xdr:rowOff>882650</xdr:rowOff>
    </xdr:from>
    <xdr:to>
      <xdr:col>3</xdr:col>
      <xdr:colOff>1050925</xdr:colOff>
      <xdr:row>42</xdr:row>
      <xdr:rowOff>756285</xdr:rowOff>
    </xdr:to>
    <xdr:pic>
      <xdr:nvPicPr>
        <xdr:cNvPr id="56" name="Picture 55">
          <a:hlinkClick xmlns:r="http://schemas.openxmlformats.org/officeDocument/2006/relationships" r:id="rId43" tgtFrame="&quot;_blank&quot;"/>
          <a:extLst>
            <a:ext uri="{FF2B5EF4-FFF2-40B4-BE49-F238E27FC236}">
              <a16:creationId xmlns:a16="http://schemas.microsoft.com/office/drawing/2014/main" id="{EB13117A-61BD-40EE-A9EE-E3AB89548B9E}"/>
            </a:ext>
          </a:extLst>
        </xdr:cNvPr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31" t="12057" r="31110"/>
        <a:stretch/>
      </xdr:blipFill>
      <xdr:spPr bwMode="auto">
        <a:xfrm>
          <a:off x="3092450" y="31934150"/>
          <a:ext cx="600075" cy="768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527050</xdr:colOff>
      <xdr:row>42</xdr:row>
      <xdr:rowOff>38100</xdr:rowOff>
    </xdr:from>
    <xdr:to>
      <xdr:col>3</xdr:col>
      <xdr:colOff>1127125</xdr:colOff>
      <xdr:row>42</xdr:row>
      <xdr:rowOff>807085</xdr:rowOff>
    </xdr:to>
    <xdr:pic>
      <xdr:nvPicPr>
        <xdr:cNvPr id="57" name="Picture 56">
          <a:hlinkClick xmlns:r="http://schemas.openxmlformats.org/officeDocument/2006/relationships" r:id="rId43" tgtFrame="&quot;_blank&quot;"/>
          <a:extLst>
            <a:ext uri="{FF2B5EF4-FFF2-40B4-BE49-F238E27FC236}">
              <a16:creationId xmlns:a16="http://schemas.microsoft.com/office/drawing/2014/main" id="{1F913DF3-4A21-4A8D-BCF9-919C86B8AC74}"/>
            </a:ext>
          </a:extLst>
        </xdr:cNvPr>
        <xdr:cNvPicPr/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31" t="12057" r="31110"/>
        <a:stretch/>
      </xdr:blipFill>
      <xdr:spPr bwMode="auto">
        <a:xfrm>
          <a:off x="3168650" y="31984950"/>
          <a:ext cx="600075" cy="7689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202565</xdr:colOff>
      <xdr:row>51</xdr:row>
      <xdr:rowOff>38735</xdr:rowOff>
    </xdr:from>
    <xdr:to>
      <xdr:col>3</xdr:col>
      <xdr:colOff>1225550</xdr:colOff>
      <xdr:row>51</xdr:row>
      <xdr:rowOff>768350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7F2C78B7-CAAC-40DB-BFE8-993776A4F659}"/>
            </a:ext>
          </a:extLst>
        </xdr:cNvPr>
        <xdr:cNvPicPr/>
      </xdr:nvPicPr>
      <xdr:blipFill rotWithShape="1">
        <a:blip xmlns:r="http://schemas.openxmlformats.org/officeDocument/2006/relationships" r:embed="rId45"/>
        <a:srcRect l="21802" t="7443" r="51129" b="59227"/>
        <a:stretch/>
      </xdr:blipFill>
      <xdr:spPr bwMode="auto">
        <a:xfrm rot="16200000">
          <a:off x="2990850" y="39801800"/>
          <a:ext cx="729615" cy="10229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260669</xdr:colOff>
      <xdr:row>52</xdr:row>
      <xdr:rowOff>18733</xdr:rowOff>
    </xdr:from>
    <xdr:to>
      <xdr:col>3</xdr:col>
      <xdr:colOff>1197294</xdr:colOff>
      <xdr:row>52</xdr:row>
      <xdr:rowOff>816293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32A2842-56F5-4634-9C79-7612F160175F}"/>
            </a:ext>
          </a:extLst>
        </xdr:cNvPr>
        <xdr:cNvPicPr/>
      </xdr:nvPicPr>
      <xdr:blipFill rotWithShape="1">
        <a:blip xmlns:r="http://schemas.openxmlformats.org/officeDocument/2006/relationships" r:embed="rId45"/>
        <a:srcRect l="21280" t="42203" r="59141" b="38689"/>
        <a:stretch/>
      </xdr:blipFill>
      <xdr:spPr bwMode="auto">
        <a:xfrm rot="16200000">
          <a:off x="2971802" y="40678100"/>
          <a:ext cx="797560" cy="936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457200</xdr:colOff>
      <xdr:row>53</xdr:row>
      <xdr:rowOff>25400</xdr:rowOff>
    </xdr:from>
    <xdr:to>
      <xdr:col>3</xdr:col>
      <xdr:colOff>1064895</xdr:colOff>
      <xdr:row>53</xdr:row>
      <xdr:rowOff>842010</xdr:rowOff>
    </xdr:to>
    <xdr:pic>
      <xdr:nvPicPr>
        <xdr:cNvPr id="60" name="Picture 59" descr="Image result for conference tables &amp; chairs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28E1601F-5D8E-4F8C-B109-E3ED45AF72C7}"/>
            </a:ext>
          </a:extLst>
        </xdr:cNvPr>
        <xdr:cNvPicPr/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0" t="7187" r="51617" b="8209"/>
        <a:stretch/>
      </xdr:blipFill>
      <xdr:spPr bwMode="auto">
        <a:xfrm>
          <a:off x="3098800" y="41592500"/>
          <a:ext cx="607695" cy="8166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409260</xdr:colOff>
      <xdr:row>54</xdr:row>
      <xdr:rowOff>16192</xdr:rowOff>
    </xdr:from>
    <xdr:to>
      <xdr:col>3</xdr:col>
      <xdr:colOff>1237300</xdr:colOff>
      <xdr:row>54</xdr:row>
      <xdr:rowOff>799147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FD52469-4F24-4F3F-9C5F-EECD140774D1}"/>
            </a:ext>
          </a:extLst>
        </xdr:cNvPr>
        <xdr:cNvPicPr/>
      </xdr:nvPicPr>
      <xdr:blipFill rotWithShape="1">
        <a:blip xmlns:r="http://schemas.openxmlformats.org/officeDocument/2006/relationships" r:embed="rId46"/>
        <a:srcRect l="57720" t="26652" r="16773" b="53720"/>
        <a:stretch/>
      </xdr:blipFill>
      <xdr:spPr bwMode="auto">
        <a:xfrm rot="16200000">
          <a:off x="3073402" y="42411650"/>
          <a:ext cx="782955" cy="8280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323850</xdr:colOff>
      <xdr:row>55</xdr:row>
      <xdr:rowOff>12700</xdr:rowOff>
    </xdr:from>
    <xdr:to>
      <xdr:col>3</xdr:col>
      <xdr:colOff>1276350</xdr:colOff>
      <xdr:row>56</xdr:row>
      <xdr:rowOff>25400</xdr:rowOff>
    </xdr:to>
    <xdr:pic>
      <xdr:nvPicPr>
        <xdr:cNvPr id="63" name="Picture 62" descr="Portable Room Dividers - 6'H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13C4E4C4-C6DA-448B-862B-55FBF4D3E05C}"/>
            </a:ext>
          </a:extLst>
        </xdr:cNvPr>
        <xdr:cNvPicPr/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5450" y="43256200"/>
          <a:ext cx="95250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342900</xdr:colOff>
      <xdr:row>54</xdr:row>
      <xdr:rowOff>806450</xdr:rowOff>
    </xdr:from>
    <xdr:to>
      <xdr:col>3</xdr:col>
      <xdr:colOff>1295400</xdr:colOff>
      <xdr:row>55</xdr:row>
      <xdr:rowOff>933450</xdr:rowOff>
    </xdr:to>
    <xdr:pic>
      <xdr:nvPicPr>
        <xdr:cNvPr id="64" name="Picture 63" descr="Portable Room Dividers - 6'H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A040A2EA-2735-40AC-A2A6-B55E0AE27A9F}"/>
            </a:ext>
          </a:extLst>
        </xdr:cNvPr>
        <xdr:cNvPicPr/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0" y="43224450"/>
          <a:ext cx="95250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222250</xdr:colOff>
      <xdr:row>56</xdr:row>
      <xdr:rowOff>101600</xdr:rowOff>
    </xdr:from>
    <xdr:to>
      <xdr:col>3</xdr:col>
      <xdr:colOff>1313815</xdr:colOff>
      <xdr:row>56</xdr:row>
      <xdr:rowOff>725170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76DB0F4B-C685-4E84-B2E1-3B4EB59A9F48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3850" y="44284900"/>
          <a:ext cx="1091565" cy="6235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459105</xdr:colOff>
      <xdr:row>16</xdr:row>
      <xdr:rowOff>56695</xdr:rowOff>
    </xdr:from>
    <xdr:to>
      <xdr:col>3</xdr:col>
      <xdr:colOff>1168401</xdr:colOff>
      <xdr:row>16</xdr:row>
      <xdr:rowOff>578305</xdr:rowOff>
    </xdr:to>
    <xdr:pic>
      <xdr:nvPicPr>
        <xdr:cNvPr id="66" name="Picture 65" descr="Image result for music studio desk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55640148-A025-49BE-A2D9-E92F6A867054}"/>
            </a:ext>
          </a:extLst>
        </xdr:cNvPr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41" r="2913" b="11724"/>
        <a:stretch/>
      </xdr:blipFill>
      <xdr:spPr bwMode="auto">
        <a:xfrm>
          <a:off x="3100705" y="9219745"/>
          <a:ext cx="709296" cy="5216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443230</xdr:colOff>
      <xdr:row>57</xdr:row>
      <xdr:rowOff>43180</xdr:rowOff>
    </xdr:from>
    <xdr:to>
      <xdr:col>3</xdr:col>
      <xdr:colOff>1098550</xdr:colOff>
      <xdr:row>57</xdr:row>
      <xdr:rowOff>698500</xdr:rowOff>
    </xdr:to>
    <xdr:pic>
      <xdr:nvPicPr>
        <xdr:cNvPr id="62" name="Picture 61" descr="Image result for coffee table">
          <a:extLst>
            <a:ext uri="{FF2B5EF4-FFF2-40B4-BE49-F238E27FC236}">
              <a16:creationId xmlns:a16="http://schemas.microsoft.com/office/drawing/2014/main" id="{857F9D57-AA95-4BD6-8D97-A1A61FDBA26C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30" y="45001180"/>
          <a:ext cx="655320" cy="6553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361950</xdr:colOff>
      <xdr:row>27</xdr:row>
      <xdr:rowOff>654050</xdr:rowOff>
    </xdr:from>
    <xdr:to>
      <xdr:col>3</xdr:col>
      <xdr:colOff>1270635</xdr:colOff>
      <xdr:row>28</xdr:row>
      <xdr:rowOff>601980</xdr:rowOff>
    </xdr:to>
    <xdr:pic>
      <xdr:nvPicPr>
        <xdr:cNvPr id="67" name="Picture 66" descr="Image result for School Table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36962481-EDC6-4F20-944C-F7044F445473}"/>
            </a:ext>
          </a:extLst>
        </xdr:cNvPr>
        <xdr:cNvPicPr/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18630900"/>
          <a:ext cx="908685" cy="659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0"/>
  <sheetViews>
    <sheetView tabSelected="1" view="pageBreakPreview" zoomScaleNormal="100" zoomScaleSheetLayoutView="100" workbookViewId="0">
      <selection activeCell="E7" sqref="E7"/>
    </sheetView>
  </sheetViews>
  <sheetFormatPr defaultRowHeight="14.5" x14ac:dyDescent="0.35"/>
  <cols>
    <col min="2" max="2" width="16.26953125" customWidth="1"/>
    <col min="3" max="3" width="12.81640625" customWidth="1"/>
    <col min="4" max="4" width="22.54296875" customWidth="1"/>
    <col min="5" max="5" width="47.6328125" customWidth="1"/>
    <col min="8" max="8" width="13.1796875" customWidth="1"/>
  </cols>
  <sheetData>
    <row r="1" spans="1:8" ht="15.75" customHeight="1" x14ac:dyDescent="0.35">
      <c r="A1" s="23" t="s">
        <v>102</v>
      </c>
      <c r="B1" s="24"/>
      <c r="C1" s="24"/>
      <c r="D1" s="24"/>
      <c r="E1" s="24"/>
      <c r="F1" s="24"/>
      <c r="G1" s="24"/>
      <c r="H1" s="24"/>
    </row>
    <row r="2" spans="1:8" ht="14.5" customHeight="1" x14ac:dyDescent="0.35">
      <c r="A2" s="25"/>
      <c r="B2" s="26"/>
      <c r="C2" s="26"/>
      <c r="D2" s="26"/>
      <c r="E2" s="26"/>
      <c r="F2" s="26"/>
      <c r="G2" s="26"/>
      <c r="H2" s="26"/>
    </row>
    <row r="3" spans="1:8" x14ac:dyDescent="0.35">
      <c r="A3" s="1"/>
      <c r="B3" s="1"/>
      <c r="C3" s="1"/>
      <c r="D3" s="1"/>
      <c r="E3" s="1"/>
      <c r="F3" s="1"/>
      <c r="G3" s="1"/>
      <c r="H3" s="1"/>
    </row>
    <row r="4" spans="1:8" x14ac:dyDescent="0.35">
      <c r="A4" s="2" t="s">
        <v>6</v>
      </c>
      <c r="B4" s="2" t="s">
        <v>0</v>
      </c>
      <c r="C4" s="2" t="s">
        <v>1</v>
      </c>
      <c r="D4" s="2" t="s">
        <v>2</v>
      </c>
      <c r="E4" s="2" t="s">
        <v>3</v>
      </c>
      <c r="F4" s="2" t="s">
        <v>4</v>
      </c>
      <c r="G4" s="2" t="s">
        <v>5</v>
      </c>
      <c r="H4" s="2" t="s">
        <v>98</v>
      </c>
    </row>
    <row r="5" spans="1:8" ht="62.25" customHeight="1" x14ac:dyDescent="0.35">
      <c r="A5" s="1">
        <v>1</v>
      </c>
      <c r="B5" s="8" t="s">
        <v>7</v>
      </c>
      <c r="C5" s="1" t="s">
        <v>8</v>
      </c>
      <c r="D5" s="3"/>
      <c r="E5" s="4" t="s">
        <v>111</v>
      </c>
      <c r="F5" s="1">
        <v>20</v>
      </c>
      <c r="G5" s="1"/>
      <c r="H5" s="14"/>
    </row>
    <row r="6" spans="1:8" ht="52.5" customHeight="1" x14ac:dyDescent="0.35">
      <c r="A6" s="1">
        <v>2</v>
      </c>
      <c r="B6" s="9" t="s">
        <v>9</v>
      </c>
      <c r="C6" s="1" t="s">
        <v>8</v>
      </c>
      <c r="D6" s="5"/>
      <c r="E6" s="4" t="s">
        <v>112</v>
      </c>
      <c r="F6" s="13">
        <f>22+24+30+30+240+30+(30+40+50)</f>
        <v>496</v>
      </c>
      <c r="G6" s="13"/>
      <c r="H6" s="1"/>
    </row>
    <row r="7" spans="1:8" ht="54.75" customHeight="1" x14ac:dyDescent="0.35">
      <c r="A7" s="1">
        <v>3</v>
      </c>
      <c r="B7" s="11" t="s">
        <v>10</v>
      </c>
      <c r="C7" s="1" t="s">
        <v>8</v>
      </c>
      <c r="D7" s="1"/>
      <c r="E7" s="4" t="s">
        <v>11</v>
      </c>
      <c r="F7" s="1">
        <f>20+3+1</f>
        <v>24</v>
      </c>
      <c r="G7" s="1"/>
      <c r="H7" s="1"/>
    </row>
    <row r="8" spans="1:8" ht="51" customHeight="1" x14ac:dyDescent="0.35">
      <c r="A8" s="1">
        <v>4</v>
      </c>
      <c r="B8" s="10" t="s">
        <v>12</v>
      </c>
      <c r="C8" s="1" t="s">
        <v>8</v>
      </c>
      <c r="D8" s="1"/>
      <c r="E8" s="4" t="s">
        <v>34</v>
      </c>
      <c r="F8" s="1">
        <v>1</v>
      </c>
      <c r="G8" s="1"/>
      <c r="H8" s="1"/>
    </row>
    <row r="9" spans="1:8" ht="48.75" customHeight="1" x14ac:dyDescent="0.35">
      <c r="A9" s="1">
        <v>5</v>
      </c>
      <c r="B9" s="10" t="s">
        <v>13</v>
      </c>
      <c r="C9" s="1" t="s">
        <v>8</v>
      </c>
      <c r="D9" s="1"/>
      <c r="E9" s="4" t="s">
        <v>55</v>
      </c>
      <c r="F9" s="1">
        <f>1+1+1+1+1+8+1+1</f>
        <v>15</v>
      </c>
      <c r="G9" s="1"/>
      <c r="H9" s="1"/>
    </row>
    <row r="10" spans="1:8" ht="54" customHeight="1" x14ac:dyDescent="0.35">
      <c r="A10" s="1">
        <v>6</v>
      </c>
      <c r="B10" s="10" t="s">
        <v>68</v>
      </c>
      <c r="C10" s="1" t="s">
        <v>8</v>
      </c>
      <c r="D10" s="1"/>
      <c r="E10" s="4" t="s">
        <v>14</v>
      </c>
      <c r="F10" s="1">
        <f>1+1+1+1+1+8+16+2+1</f>
        <v>32</v>
      </c>
      <c r="G10" s="1"/>
      <c r="H10" s="1"/>
    </row>
    <row r="11" spans="1:8" ht="60.75" customHeight="1" x14ac:dyDescent="0.35">
      <c r="A11" s="1">
        <v>7</v>
      </c>
      <c r="B11" s="10" t="s">
        <v>15</v>
      </c>
      <c r="C11" s="1" t="s">
        <v>8</v>
      </c>
      <c r="D11" s="1"/>
      <c r="E11" s="4" t="s">
        <v>56</v>
      </c>
      <c r="F11" s="1">
        <f>12+15+15+118+15+(15+20+25)</f>
        <v>235</v>
      </c>
      <c r="G11" s="1"/>
      <c r="H11" s="1"/>
    </row>
    <row r="12" spans="1:8" ht="72" customHeight="1" x14ac:dyDescent="0.35">
      <c r="A12" s="1">
        <v>8</v>
      </c>
      <c r="B12" s="10" t="s">
        <v>16</v>
      </c>
      <c r="C12" s="1" t="s">
        <v>8</v>
      </c>
      <c r="D12" s="1"/>
      <c r="E12" s="4" t="s">
        <v>17</v>
      </c>
      <c r="F12" s="12">
        <v>3</v>
      </c>
      <c r="G12" s="12"/>
      <c r="H12" s="1"/>
    </row>
    <row r="13" spans="1:8" ht="58.5" customHeight="1" x14ac:dyDescent="0.35">
      <c r="A13" s="1">
        <v>9</v>
      </c>
      <c r="B13" s="10" t="s">
        <v>18</v>
      </c>
      <c r="C13" s="1" t="s">
        <v>8</v>
      </c>
      <c r="D13" s="1"/>
      <c r="E13" s="4" t="s">
        <v>19</v>
      </c>
      <c r="F13" s="13">
        <f>15+2</f>
        <v>17</v>
      </c>
      <c r="G13" s="13"/>
      <c r="H13" s="1"/>
    </row>
    <row r="14" spans="1:8" ht="51.75" customHeight="1" x14ac:dyDescent="0.35">
      <c r="A14" s="1">
        <v>10</v>
      </c>
      <c r="B14" s="10" t="s">
        <v>20</v>
      </c>
      <c r="C14" s="1" t="s">
        <v>8</v>
      </c>
      <c r="D14" s="1"/>
      <c r="E14" s="4" t="s">
        <v>57</v>
      </c>
      <c r="F14" s="1">
        <v>1</v>
      </c>
      <c r="G14" s="1"/>
      <c r="H14" s="1"/>
    </row>
    <row r="15" spans="1:8" ht="39" x14ac:dyDescent="0.35">
      <c r="A15" s="1">
        <v>11</v>
      </c>
      <c r="B15" s="10" t="s">
        <v>21</v>
      </c>
      <c r="C15" s="1" t="s">
        <v>8</v>
      </c>
      <c r="D15" s="1"/>
      <c r="E15" s="4" t="s">
        <v>58</v>
      </c>
      <c r="F15" s="1">
        <v>1</v>
      </c>
      <c r="G15" s="1"/>
      <c r="H15" s="1"/>
    </row>
    <row r="16" spans="1:8" ht="58.5" customHeight="1" x14ac:dyDescent="0.35">
      <c r="A16" s="1">
        <v>12</v>
      </c>
      <c r="B16" s="10" t="s">
        <v>22</v>
      </c>
      <c r="C16" s="1" t="s">
        <v>8</v>
      </c>
      <c r="D16" s="1"/>
      <c r="E16" s="4" t="s">
        <v>59</v>
      </c>
      <c r="F16" s="1">
        <v>1</v>
      </c>
      <c r="G16" s="1"/>
      <c r="H16" s="1"/>
    </row>
    <row r="17" spans="1:8" ht="48" customHeight="1" x14ac:dyDescent="0.35">
      <c r="A17" s="1">
        <v>13</v>
      </c>
      <c r="B17" s="10" t="s">
        <v>23</v>
      </c>
      <c r="C17" s="1" t="s">
        <v>8</v>
      </c>
      <c r="D17" s="1"/>
      <c r="E17" s="4" t="s">
        <v>60</v>
      </c>
      <c r="F17" s="1">
        <v>2</v>
      </c>
      <c r="G17" s="1"/>
      <c r="H17" s="1"/>
    </row>
    <row r="18" spans="1:8" ht="59" customHeight="1" x14ac:dyDescent="0.35">
      <c r="A18" s="1">
        <v>14</v>
      </c>
      <c r="B18" s="10" t="s">
        <v>24</v>
      </c>
      <c r="C18" s="1" t="s">
        <v>8</v>
      </c>
      <c r="D18" s="1"/>
      <c r="E18" s="4" t="s">
        <v>25</v>
      </c>
      <c r="F18" s="1">
        <v>2</v>
      </c>
      <c r="G18" s="1"/>
      <c r="H18" s="1"/>
    </row>
    <row r="19" spans="1:8" ht="53" customHeight="1" x14ac:dyDescent="0.35">
      <c r="A19" s="1">
        <v>15</v>
      </c>
      <c r="B19" s="10" t="s">
        <v>26</v>
      </c>
      <c r="C19" s="1" t="s">
        <v>8</v>
      </c>
      <c r="D19" s="1"/>
      <c r="E19" s="4" t="s">
        <v>27</v>
      </c>
      <c r="F19" s="1">
        <f>2+3</f>
        <v>5</v>
      </c>
      <c r="G19" s="1"/>
      <c r="H19" s="1"/>
    </row>
    <row r="20" spans="1:8" ht="65.25" customHeight="1" x14ac:dyDescent="0.35">
      <c r="A20" s="1">
        <v>16</v>
      </c>
      <c r="B20" s="10" t="s">
        <v>28</v>
      </c>
      <c r="C20" s="1" t="s">
        <v>8</v>
      </c>
      <c r="D20" s="1"/>
      <c r="E20" s="4" t="s">
        <v>107</v>
      </c>
      <c r="F20" s="1">
        <f>10+18</f>
        <v>28</v>
      </c>
      <c r="G20" s="1"/>
      <c r="H20" s="1"/>
    </row>
    <row r="21" spans="1:8" ht="56" customHeight="1" x14ac:dyDescent="0.35">
      <c r="A21" s="1">
        <v>17</v>
      </c>
      <c r="B21" s="11" t="s">
        <v>29</v>
      </c>
      <c r="C21" s="1" t="s">
        <v>8</v>
      </c>
      <c r="D21" s="1"/>
      <c r="E21" s="4" t="s">
        <v>108</v>
      </c>
      <c r="F21" s="1">
        <v>2</v>
      </c>
      <c r="G21" s="1"/>
      <c r="H21" s="1"/>
    </row>
    <row r="22" spans="1:8" ht="93" customHeight="1" x14ac:dyDescent="0.35">
      <c r="A22" s="1">
        <v>18</v>
      </c>
      <c r="B22" s="10" t="s">
        <v>30</v>
      </c>
      <c r="C22" s="1" t="s">
        <v>41</v>
      </c>
      <c r="D22" s="1"/>
      <c r="E22" s="4" t="s">
        <v>31</v>
      </c>
      <c r="F22" s="1">
        <v>1</v>
      </c>
      <c r="G22" s="1"/>
      <c r="H22" s="1"/>
    </row>
    <row r="23" spans="1:8" ht="72.75" customHeight="1" x14ac:dyDescent="0.35">
      <c r="A23" s="1">
        <v>19</v>
      </c>
      <c r="B23" s="10" t="s">
        <v>63</v>
      </c>
      <c r="C23" s="1" t="s">
        <v>41</v>
      </c>
      <c r="D23" s="1"/>
      <c r="E23" s="4" t="s">
        <v>32</v>
      </c>
      <c r="F23" s="1">
        <f>2</f>
        <v>2</v>
      </c>
      <c r="G23" s="1"/>
      <c r="H23" s="1"/>
    </row>
    <row r="24" spans="1:8" ht="68.25" customHeight="1" x14ac:dyDescent="0.35">
      <c r="A24" s="1">
        <v>20</v>
      </c>
      <c r="B24" s="10" t="s">
        <v>26</v>
      </c>
      <c r="C24" s="1" t="s">
        <v>41</v>
      </c>
      <c r="D24" s="1"/>
      <c r="E24" s="4" t="s">
        <v>27</v>
      </c>
      <c r="F24" s="1">
        <v>2</v>
      </c>
      <c r="G24" s="1"/>
      <c r="H24" s="1"/>
    </row>
    <row r="25" spans="1:8" ht="80.25" customHeight="1" x14ac:dyDescent="0.35">
      <c r="A25" s="1">
        <v>21</v>
      </c>
      <c r="B25" s="11" t="s">
        <v>67</v>
      </c>
      <c r="C25" s="1" t="s">
        <v>41</v>
      </c>
      <c r="D25" s="1"/>
      <c r="E25" s="6" t="s">
        <v>80</v>
      </c>
      <c r="F25" s="1">
        <f>4+18+6</f>
        <v>28</v>
      </c>
      <c r="G25" s="1"/>
      <c r="H25" s="1"/>
    </row>
    <row r="26" spans="1:8" ht="51" customHeight="1" x14ac:dyDescent="0.35">
      <c r="A26" s="1">
        <v>22</v>
      </c>
      <c r="B26" s="10" t="s">
        <v>33</v>
      </c>
      <c r="C26" s="1" t="s">
        <v>41</v>
      </c>
      <c r="D26" s="1"/>
      <c r="E26" s="4" t="s">
        <v>34</v>
      </c>
      <c r="F26" s="1">
        <v>16</v>
      </c>
      <c r="G26" s="1"/>
      <c r="H26" s="1"/>
    </row>
    <row r="27" spans="1:8" ht="48.5" customHeight="1" x14ac:dyDescent="0.35">
      <c r="A27" s="1">
        <v>23</v>
      </c>
      <c r="B27" s="10" t="s">
        <v>64</v>
      </c>
      <c r="C27" s="1" t="s">
        <v>41</v>
      </c>
      <c r="D27" s="1"/>
      <c r="E27" s="4" t="s">
        <v>35</v>
      </c>
      <c r="F27" s="1">
        <v>1</v>
      </c>
      <c r="G27" s="1"/>
      <c r="H27" s="1"/>
    </row>
    <row r="28" spans="1:8" ht="56" customHeight="1" x14ac:dyDescent="0.35">
      <c r="A28" s="1">
        <v>24</v>
      </c>
      <c r="B28" s="10" t="s">
        <v>65</v>
      </c>
      <c r="C28" s="1" t="s">
        <v>41</v>
      </c>
      <c r="D28" s="1"/>
      <c r="E28" s="4" t="s">
        <v>104</v>
      </c>
      <c r="F28" s="1">
        <f>8+2+12</f>
        <v>22</v>
      </c>
      <c r="G28" s="1"/>
      <c r="H28" s="1"/>
    </row>
    <row r="29" spans="1:8" ht="48" customHeight="1" x14ac:dyDescent="0.35">
      <c r="A29" s="1">
        <v>25</v>
      </c>
      <c r="B29" s="10" t="s">
        <v>66</v>
      </c>
      <c r="C29" s="1" t="s">
        <v>41</v>
      </c>
      <c r="D29" s="1"/>
      <c r="E29" s="4" t="s">
        <v>35</v>
      </c>
      <c r="F29" s="1">
        <v>1</v>
      </c>
      <c r="G29" s="1"/>
      <c r="H29" s="1"/>
    </row>
    <row r="30" spans="1:8" ht="86" customHeight="1" x14ac:dyDescent="0.35">
      <c r="A30" s="1">
        <v>26</v>
      </c>
      <c r="B30" s="10" t="s">
        <v>36</v>
      </c>
      <c r="C30" s="1" t="s">
        <v>41</v>
      </c>
      <c r="D30" s="1"/>
      <c r="E30" s="4" t="s">
        <v>99</v>
      </c>
      <c r="F30" s="1">
        <v>8</v>
      </c>
      <c r="G30" s="1"/>
      <c r="H30" s="1"/>
    </row>
    <row r="31" spans="1:8" ht="84" customHeight="1" x14ac:dyDescent="0.35">
      <c r="A31" s="1">
        <v>27</v>
      </c>
      <c r="B31" s="10" t="s">
        <v>69</v>
      </c>
      <c r="C31" s="1" t="s">
        <v>41</v>
      </c>
      <c r="D31" s="1"/>
      <c r="E31" s="4" t="s">
        <v>37</v>
      </c>
      <c r="F31" s="1">
        <v>3</v>
      </c>
      <c r="G31" s="1"/>
      <c r="H31" s="1"/>
    </row>
    <row r="32" spans="1:8" ht="65.5" customHeight="1" x14ac:dyDescent="0.35">
      <c r="A32" s="1">
        <v>28</v>
      </c>
      <c r="B32" s="10" t="s">
        <v>70</v>
      </c>
      <c r="C32" s="1" t="s">
        <v>41</v>
      </c>
      <c r="D32" s="1"/>
      <c r="E32" s="4" t="s">
        <v>38</v>
      </c>
      <c r="F32" s="1">
        <f>2+3</f>
        <v>5</v>
      </c>
      <c r="G32" s="1"/>
      <c r="H32" s="1"/>
    </row>
    <row r="33" spans="1:8" ht="84.5" customHeight="1" x14ac:dyDescent="0.35">
      <c r="A33" s="1">
        <v>29</v>
      </c>
      <c r="B33" s="10" t="s">
        <v>62</v>
      </c>
      <c r="C33" s="1" t="s">
        <v>41</v>
      </c>
      <c r="D33" s="1"/>
      <c r="E33" s="4" t="s">
        <v>39</v>
      </c>
      <c r="F33" s="1">
        <v>1</v>
      </c>
      <c r="G33" s="1"/>
      <c r="H33" s="1"/>
    </row>
    <row r="34" spans="1:8" ht="93" customHeight="1" x14ac:dyDescent="0.35">
      <c r="A34" s="1">
        <v>30</v>
      </c>
      <c r="B34" s="10" t="s">
        <v>40</v>
      </c>
      <c r="C34" s="1" t="s">
        <v>41</v>
      </c>
      <c r="D34" s="1"/>
      <c r="E34" s="7" t="s">
        <v>91</v>
      </c>
      <c r="F34" s="1">
        <v>1</v>
      </c>
      <c r="G34" s="1"/>
      <c r="H34" s="1"/>
    </row>
    <row r="35" spans="1:8" ht="79" customHeight="1" x14ac:dyDescent="0.35">
      <c r="A35" s="1">
        <v>31</v>
      </c>
      <c r="B35" s="10" t="s">
        <v>42</v>
      </c>
      <c r="C35" s="1" t="s">
        <v>41</v>
      </c>
      <c r="D35" s="1"/>
      <c r="E35" s="7" t="s">
        <v>100</v>
      </c>
      <c r="F35" s="1">
        <v>1</v>
      </c>
      <c r="G35" s="1"/>
      <c r="H35" s="1"/>
    </row>
    <row r="36" spans="1:8" ht="92.5" customHeight="1" x14ac:dyDescent="0.35">
      <c r="A36" s="1">
        <v>32</v>
      </c>
      <c r="B36" s="16" t="s">
        <v>43</v>
      </c>
      <c r="C36" s="13" t="s">
        <v>41</v>
      </c>
      <c r="D36" s="13"/>
      <c r="E36" s="17" t="s">
        <v>44</v>
      </c>
      <c r="F36" s="1">
        <v>1</v>
      </c>
      <c r="G36" s="1"/>
      <c r="H36" s="1"/>
    </row>
    <row r="37" spans="1:8" ht="91.5" x14ac:dyDescent="0.35">
      <c r="A37" s="1">
        <v>33</v>
      </c>
      <c r="B37" s="16" t="s">
        <v>71</v>
      </c>
      <c r="C37" s="13" t="s">
        <v>41</v>
      </c>
      <c r="D37" s="13"/>
      <c r="E37" s="17" t="s">
        <v>109</v>
      </c>
      <c r="F37" s="1">
        <v>2</v>
      </c>
      <c r="G37" s="1"/>
      <c r="H37" s="1"/>
    </row>
    <row r="38" spans="1:8" ht="52.5" x14ac:dyDescent="0.35">
      <c r="A38" s="1">
        <v>34</v>
      </c>
      <c r="B38" s="10" t="s">
        <v>45</v>
      </c>
      <c r="C38" s="1" t="s">
        <v>41</v>
      </c>
      <c r="D38" s="1"/>
      <c r="E38" s="7" t="s">
        <v>46</v>
      </c>
      <c r="F38" s="1">
        <f>1+2</f>
        <v>3</v>
      </c>
      <c r="G38" s="1"/>
      <c r="H38" s="1"/>
    </row>
    <row r="39" spans="1:8" ht="63" customHeight="1" x14ac:dyDescent="0.35">
      <c r="A39" s="1">
        <v>35</v>
      </c>
      <c r="B39" s="10" t="s">
        <v>72</v>
      </c>
      <c r="C39" s="1" t="s">
        <v>41</v>
      </c>
      <c r="D39" s="1"/>
      <c r="E39" s="18" t="s">
        <v>73</v>
      </c>
      <c r="F39" s="1">
        <v>9</v>
      </c>
      <c r="G39" s="1"/>
      <c r="H39" s="1"/>
    </row>
    <row r="40" spans="1:8" ht="69.5" customHeight="1" x14ac:dyDescent="0.35">
      <c r="A40" s="1">
        <v>36</v>
      </c>
      <c r="B40" s="10" t="s">
        <v>53</v>
      </c>
      <c r="C40" s="1" t="s">
        <v>41</v>
      </c>
      <c r="D40" s="1"/>
      <c r="E40" s="18" t="s">
        <v>74</v>
      </c>
      <c r="F40" s="1">
        <f>2+12</f>
        <v>14</v>
      </c>
      <c r="G40" s="1"/>
      <c r="H40" s="1"/>
    </row>
    <row r="41" spans="1:8" ht="64.5" customHeight="1" x14ac:dyDescent="0.35">
      <c r="A41" s="1">
        <v>37</v>
      </c>
      <c r="B41" s="10" t="s">
        <v>64</v>
      </c>
      <c r="C41" s="1" t="s">
        <v>41</v>
      </c>
      <c r="D41" s="1"/>
      <c r="E41" s="7" t="s">
        <v>75</v>
      </c>
      <c r="F41" s="19">
        <v>1</v>
      </c>
      <c r="G41" s="1"/>
      <c r="H41" s="1"/>
    </row>
    <row r="42" spans="1:8" ht="70.5" customHeight="1" x14ac:dyDescent="0.35">
      <c r="A42" s="1">
        <v>38</v>
      </c>
      <c r="B42" s="11" t="s">
        <v>77</v>
      </c>
      <c r="C42" s="1" t="s">
        <v>41</v>
      </c>
      <c r="D42" s="1"/>
      <c r="E42" s="18" t="s">
        <v>76</v>
      </c>
      <c r="F42" s="19">
        <v>15</v>
      </c>
      <c r="G42" s="1"/>
      <c r="H42" s="1"/>
    </row>
    <row r="43" spans="1:8" ht="66" customHeight="1" x14ac:dyDescent="0.35">
      <c r="A43" s="1">
        <v>39</v>
      </c>
      <c r="B43" s="10" t="s">
        <v>78</v>
      </c>
      <c r="C43" s="1" t="s">
        <v>79</v>
      </c>
      <c r="D43" s="1"/>
      <c r="E43" s="18" t="s">
        <v>104</v>
      </c>
      <c r="F43" s="19">
        <v>7</v>
      </c>
      <c r="G43" s="1"/>
      <c r="H43" s="1"/>
    </row>
    <row r="44" spans="1:8" ht="65.5" x14ac:dyDescent="0.35">
      <c r="A44" s="1">
        <v>40</v>
      </c>
      <c r="B44" s="10" t="s">
        <v>47</v>
      </c>
      <c r="C44" s="1" t="s">
        <v>41</v>
      </c>
      <c r="D44" s="1"/>
      <c r="E44" s="7" t="s">
        <v>48</v>
      </c>
      <c r="F44" s="1">
        <v>2</v>
      </c>
      <c r="G44" s="1"/>
      <c r="H44" s="1"/>
    </row>
    <row r="45" spans="1:8" ht="78.5" x14ac:dyDescent="0.35">
      <c r="A45" s="1">
        <v>41</v>
      </c>
      <c r="B45" s="10" t="s">
        <v>49</v>
      </c>
      <c r="C45" s="1" t="s">
        <v>41</v>
      </c>
      <c r="D45" s="1"/>
      <c r="E45" s="7" t="s">
        <v>50</v>
      </c>
      <c r="F45" s="1">
        <v>4</v>
      </c>
      <c r="G45" s="1"/>
      <c r="H45" s="1"/>
    </row>
    <row r="46" spans="1:8" ht="78.5" x14ac:dyDescent="0.35">
      <c r="A46" s="1">
        <v>42</v>
      </c>
      <c r="B46" s="10" t="s">
        <v>61</v>
      </c>
      <c r="C46" s="1" t="s">
        <v>41</v>
      </c>
      <c r="D46" s="1"/>
      <c r="E46" s="7" t="s">
        <v>50</v>
      </c>
      <c r="F46" s="1">
        <v>16</v>
      </c>
      <c r="G46" s="1"/>
      <c r="H46" s="1"/>
    </row>
    <row r="47" spans="1:8" ht="77.25" customHeight="1" x14ac:dyDescent="0.35">
      <c r="A47" s="1">
        <v>43</v>
      </c>
      <c r="B47" s="10" t="s">
        <v>51</v>
      </c>
      <c r="C47" s="1" t="s">
        <v>41</v>
      </c>
      <c r="D47" s="1"/>
      <c r="E47" s="7" t="s">
        <v>105</v>
      </c>
      <c r="F47" s="1">
        <v>7</v>
      </c>
      <c r="G47" s="1"/>
      <c r="H47" s="1"/>
    </row>
    <row r="48" spans="1:8" ht="75" customHeight="1" x14ac:dyDescent="0.35">
      <c r="A48" s="1">
        <v>44</v>
      </c>
      <c r="B48" s="10" t="s">
        <v>84</v>
      </c>
      <c r="C48" s="1" t="s">
        <v>41</v>
      </c>
      <c r="D48" s="1"/>
      <c r="E48" s="7" t="s">
        <v>82</v>
      </c>
      <c r="F48" s="1">
        <v>5</v>
      </c>
      <c r="G48" s="1"/>
      <c r="H48" s="1"/>
    </row>
    <row r="49" spans="1:8" ht="64" customHeight="1" x14ac:dyDescent="0.35">
      <c r="A49" s="1">
        <v>45</v>
      </c>
      <c r="B49" s="10" t="s">
        <v>52</v>
      </c>
      <c r="C49" s="1" t="s">
        <v>41</v>
      </c>
      <c r="D49" s="1"/>
      <c r="E49" s="7" t="s">
        <v>81</v>
      </c>
      <c r="F49" s="1">
        <v>7</v>
      </c>
      <c r="G49" s="1"/>
      <c r="H49" s="1"/>
    </row>
    <row r="50" spans="1:8" ht="60.5" customHeight="1" x14ac:dyDescent="0.35">
      <c r="A50" s="1">
        <v>46</v>
      </c>
      <c r="B50" s="11" t="s">
        <v>95</v>
      </c>
      <c r="C50" s="1" t="s">
        <v>86</v>
      </c>
      <c r="D50" s="1"/>
      <c r="E50" s="7" t="s">
        <v>83</v>
      </c>
      <c r="F50" s="1">
        <v>1</v>
      </c>
      <c r="G50" s="1"/>
      <c r="H50" s="1"/>
    </row>
    <row r="51" spans="1:8" ht="62" customHeight="1" x14ac:dyDescent="0.35">
      <c r="A51" s="1">
        <v>47</v>
      </c>
      <c r="B51" s="11" t="s">
        <v>103</v>
      </c>
      <c r="C51" s="1" t="s">
        <v>86</v>
      </c>
      <c r="D51" s="1"/>
      <c r="E51" s="7" t="s">
        <v>106</v>
      </c>
      <c r="F51" s="1">
        <f>10+5</f>
        <v>15</v>
      </c>
      <c r="G51" s="1"/>
      <c r="H51" s="1"/>
    </row>
    <row r="52" spans="1:8" ht="64.5" customHeight="1" x14ac:dyDescent="0.35">
      <c r="A52" s="1">
        <v>48</v>
      </c>
      <c r="B52" s="11" t="s">
        <v>85</v>
      </c>
      <c r="C52" s="1" t="s">
        <v>86</v>
      </c>
      <c r="D52" s="1"/>
      <c r="E52" s="7" t="s">
        <v>87</v>
      </c>
      <c r="F52" s="1">
        <v>1</v>
      </c>
      <c r="G52" s="1"/>
      <c r="H52" s="1"/>
    </row>
    <row r="53" spans="1:8" ht="66" customHeight="1" x14ac:dyDescent="0.35">
      <c r="A53" s="1">
        <v>49</v>
      </c>
      <c r="B53" s="11" t="s">
        <v>88</v>
      </c>
      <c r="C53" s="1" t="s">
        <v>86</v>
      </c>
      <c r="D53" s="1"/>
      <c r="E53" s="18" t="s">
        <v>89</v>
      </c>
      <c r="F53" s="19">
        <v>6</v>
      </c>
      <c r="G53" s="1"/>
      <c r="H53" s="1"/>
    </row>
    <row r="54" spans="1:8" ht="67" customHeight="1" x14ac:dyDescent="0.35">
      <c r="A54" s="1">
        <v>50</v>
      </c>
      <c r="B54" s="11" t="s">
        <v>90</v>
      </c>
      <c r="C54" s="1" t="s">
        <v>86</v>
      </c>
      <c r="D54" s="1"/>
      <c r="E54" s="7" t="s">
        <v>92</v>
      </c>
      <c r="F54" s="1">
        <v>24</v>
      </c>
      <c r="G54" s="1"/>
      <c r="H54" s="1"/>
    </row>
    <row r="55" spans="1:8" ht="65" customHeight="1" x14ac:dyDescent="0.35">
      <c r="A55" s="1">
        <v>51</v>
      </c>
      <c r="B55" s="11" t="s">
        <v>93</v>
      </c>
      <c r="C55" s="1" t="s">
        <v>86</v>
      </c>
      <c r="D55" s="1"/>
      <c r="E55" s="7" t="s">
        <v>94</v>
      </c>
      <c r="F55" s="1">
        <v>45</v>
      </c>
      <c r="G55" s="1"/>
      <c r="H55" s="1"/>
    </row>
    <row r="56" spans="1:8" ht="74" customHeight="1" x14ac:dyDescent="0.35">
      <c r="A56" s="1">
        <v>52</v>
      </c>
      <c r="B56" s="10" t="s">
        <v>54</v>
      </c>
      <c r="C56" s="1" t="s">
        <v>86</v>
      </c>
      <c r="D56" s="1"/>
      <c r="E56" s="7" t="s">
        <v>101</v>
      </c>
      <c r="F56" s="1">
        <v>9</v>
      </c>
      <c r="G56" s="1"/>
      <c r="H56" s="1"/>
    </row>
    <row r="57" spans="1:8" ht="61" customHeight="1" x14ac:dyDescent="0.35">
      <c r="A57" s="1">
        <v>53</v>
      </c>
      <c r="B57" s="10" t="s">
        <v>26</v>
      </c>
      <c r="C57" s="1" t="s">
        <v>96</v>
      </c>
      <c r="D57" s="1"/>
      <c r="E57" s="15" t="s">
        <v>97</v>
      </c>
      <c r="F57" s="1">
        <v>3</v>
      </c>
      <c r="G57" s="1"/>
      <c r="H57" s="1"/>
    </row>
    <row r="58" spans="1:8" ht="57" customHeight="1" x14ac:dyDescent="0.35">
      <c r="A58" s="13">
        <v>54</v>
      </c>
      <c r="B58" s="21" t="s">
        <v>45</v>
      </c>
      <c r="C58" s="1" t="s">
        <v>96</v>
      </c>
      <c r="D58" s="1"/>
      <c r="E58" s="22" t="s">
        <v>110</v>
      </c>
      <c r="F58" s="13">
        <v>3</v>
      </c>
      <c r="G58" s="1"/>
      <c r="H58" s="1"/>
    </row>
    <row r="59" spans="1:8" x14ac:dyDescent="0.35">
      <c r="E59" s="20"/>
    </row>
    <row r="60" spans="1:8" x14ac:dyDescent="0.35">
      <c r="E60" s="20"/>
    </row>
  </sheetData>
  <mergeCells count="1">
    <mergeCell ref="A1:H2"/>
  </mergeCells>
  <pageMargins left="0.7" right="0.7" top="0.75" bottom="0.75" header="0.3" footer="0.3"/>
  <pageSetup scale="46"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Maekiki</dc:creator>
  <cp:lastModifiedBy>Kenneth Bo'o</cp:lastModifiedBy>
  <cp:lastPrinted>2020-02-03T03:42:16Z</cp:lastPrinted>
  <dcterms:created xsi:type="dcterms:W3CDTF">2019-12-29T23:25:07Z</dcterms:created>
  <dcterms:modified xsi:type="dcterms:W3CDTF">2020-02-04T05:55:37Z</dcterms:modified>
</cp:coreProperties>
</file>